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<sst xmlns="http://schemas.openxmlformats.org/spreadsheetml/2006/main" count="55" uniqueCount="41">
  <si>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Lp.</t>
  </si>
  <si>
    <t>Projekt</t>
  </si>
  <si>
    <t>Klasyfikacja (dział, rozdział, paragraf)</t>
  </si>
  <si>
    <t>w tym:</t>
  </si>
  <si>
    <t>Środki z budżetu krajowego</t>
  </si>
  <si>
    <t>Środki z budżetu UE</t>
  </si>
  <si>
    <t>pożyczki i kredyty</t>
  </si>
  <si>
    <t>obligacje</t>
  </si>
  <si>
    <t>pozostałe</t>
  </si>
  <si>
    <t>Planowane wydatki</t>
  </si>
  <si>
    <t>z tego:</t>
  </si>
  <si>
    <t>Środki z budżeu UE</t>
  </si>
  <si>
    <t>z tego źródła finansowania</t>
  </si>
  <si>
    <t>Wydatki razem (14+15+16+17)</t>
  </si>
  <si>
    <t xml:space="preserve"> art. 5 ust. 1 pkt 2 uofp</t>
  </si>
  <si>
    <t>dotacje rozwojowe</t>
  </si>
  <si>
    <t>art. 5 ust. 1 pkt 3 uofp</t>
  </si>
  <si>
    <t>Wydatki na programy i projekty realizowane ze źródeł pochodzących z budżetu Unii Europejskiej i innych środków pochodzących ze źródeł zagranicznych niepodlegające zwrotowi</t>
  </si>
  <si>
    <t>Załącznik</t>
  </si>
  <si>
    <t>Wydatki bieżące razem:</t>
  </si>
  <si>
    <t>Program</t>
  </si>
  <si>
    <t>Priorytet</t>
  </si>
  <si>
    <t>Działanie</t>
  </si>
  <si>
    <t>Nazwa projektu</t>
  </si>
  <si>
    <t>x</t>
  </si>
  <si>
    <t>Program Operacyjny Kapitał Ludzki "POKL"</t>
  </si>
  <si>
    <t>Promocja integracji społecznej</t>
  </si>
  <si>
    <t>Rozwój i upowszechnienie aktywnej integracj</t>
  </si>
  <si>
    <t>Aktywna integracj w gminie Brudzeń Duży</t>
  </si>
  <si>
    <t>1.1</t>
  </si>
  <si>
    <t>Razem wydatki</t>
  </si>
  <si>
    <t>Wydatki majątkowe razem</t>
  </si>
  <si>
    <t>2.1</t>
  </si>
  <si>
    <t>OGÓŁEM (1+2)</t>
  </si>
  <si>
    <t>Kategoria interwencji funduszy struktu - ralnych</t>
  </si>
  <si>
    <t>Wydatki razem          ( 9+13 )</t>
  </si>
  <si>
    <t>Wydatki w okresie realizacji Projektu (całkowita wartość Projektu)            ( 6+7 )</t>
  </si>
  <si>
    <t>Wydatki razem               ( 10+11+12 )</t>
  </si>
  <si>
    <t>2009r.</t>
  </si>
  <si>
    <t>do uchwały Rady Gminy nr XXI/165/09</t>
  </si>
  <si>
    <t>z dnia 27 kwietnia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</si>
</sst>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2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 quotePrefix="1">
      <alignment horizontal="center" vertical="center"/>
    </xf>
    <xf numFmtId="0" fontId="2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workbookViewId="0" topLeftCell="D8">
      <selection activeCell="C14" sqref="C14:Q14"/>
    </sheetView>
  </sheetViews>
  <sheetFormatPr defaultColWidth="9.140625" defaultRowHeight="12.75"/>
  <cols>
    <col min="1" max="1" width="3.57421875" style="0" bestFit="1" customWidth="1"/>
    <col min="2" max="2" width="25.421875" style="0" customWidth="1"/>
    <col min="3" max="3" width="11.421875" style="0" customWidth="1"/>
    <col min="4" max="4" width="11.8515625" style="0" customWidth="1"/>
    <col min="5" max="5" width="13.7109375" style="0" customWidth="1"/>
    <col min="6" max="6" width="13.140625" style="0" customWidth="1"/>
    <col min="7" max="7" width="13.00390625" style="0" customWidth="1"/>
    <col min="8" max="8" width="16.00390625" style="0" customWidth="1"/>
    <col min="9" max="9" width="13.421875" style="0" customWidth="1"/>
    <col min="12" max="12" width="14.140625" style="0" customWidth="1"/>
    <col min="13" max="13" width="15.8515625" style="0" customWidth="1"/>
    <col min="15" max="15" width="13.7109375" style="0" customWidth="1"/>
    <col min="16" max="16" width="10.421875" style="0" customWidth="1"/>
    <col min="17" max="17" width="13.421875" style="0" customWidth="1"/>
    <col min="18" max="18" width="17.421875" style="0" customWidth="1"/>
  </cols>
  <sheetData>
    <row r="1" spans="13:15" ht="15">
      <c r="M1" s="18"/>
      <c r="N1" s="18"/>
      <c r="O1" s="18" t="s">
        <v>18</v>
      </c>
    </row>
    <row r="2" spans="13:15" ht="15">
      <c r="M2" s="19" t="s">
        <v>39</v>
      </c>
      <c r="N2" s="18"/>
      <c r="O2" s="18"/>
    </row>
    <row r="3" spans="13:15" ht="15">
      <c r="M3" s="18"/>
      <c r="N3" s="18" t="s">
        <v>40</v>
      </c>
      <c r="O3" s="18"/>
    </row>
    <row r="4" spans="1:17" ht="33.75" customHeight="1">
      <c r="A4" s="38" t="s">
        <v>17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20" ht="15.75" customHeight="1">
      <c r="A5" s="44" t="s">
        <v>0</v>
      </c>
      <c r="B5" s="42" t="s">
        <v>1</v>
      </c>
      <c r="C5" s="43" t="s">
        <v>34</v>
      </c>
      <c r="D5" s="43" t="s">
        <v>2</v>
      </c>
      <c r="E5" s="43" t="s">
        <v>36</v>
      </c>
      <c r="F5" s="23" t="s">
        <v>3</v>
      </c>
      <c r="G5" s="25"/>
      <c r="H5" s="28" t="s">
        <v>9</v>
      </c>
      <c r="I5" s="34"/>
      <c r="J5" s="34"/>
      <c r="K5" s="34"/>
      <c r="L5" s="34"/>
      <c r="M5" s="34"/>
      <c r="N5" s="34"/>
      <c r="O5" s="34"/>
      <c r="P5" s="34"/>
      <c r="Q5" s="35"/>
      <c r="R5" s="1"/>
      <c r="S5" s="2"/>
      <c r="T5" s="2"/>
    </row>
    <row r="6" spans="1:20" ht="14.25" customHeight="1">
      <c r="A6" s="44"/>
      <c r="B6" s="42"/>
      <c r="C6" s="40"/>
      <c r="D6" s="40"/>
      <c r="E6" s="40"/>
      <c r="F6" s="40" t="s">
        <v>4</v>
      </c>
      <c r="G6" s="40" t="s">
        <v>5</v>
      </c>
      <c r="H6" s="45" t="s">
        <v>38</v>
      </c>
      <c r="I6" s="24"/>
      <c r="J6" s="24"/>
      <c r="K6" s="24"/>
      <c r="L6" s="24"/>
      <c r="M6" s="24"/>
      <c r="N6" s="24"/>
      <c r="O6" s="24"/>
      <c r="P6" s="24"/>
      <c r="Q6" s="25"/>
      <c r="R6" s="1"/>
      <c r="S6" s="2"/>
      <c r="T6" s="2"/>
    </row>
    <row r="7" spans="1:20" ht="15" customHeight="1">
      <c r="A7" s="44"/>
      <c r="B7" s="42"/>
      <c r="C7" s="40"/>
      <c r="D7" s="40"/>
      <c r="E7" s="40"/>
      <c r="F7" s="40"/>
      <c r="G7" s="40"/>
      <c r="H7" s="40" t="s">
        <v>35</v>
      </c>
      <c r="I7" s="23" t="s">
        <v>10</v>
      </c>
      <c r="J7" s="24"/>
      <c r="K7" s="24"/>
      <c r="L7" s="24"/>
      <c r="M7" s="24"/>
      <c r="N7" s="24"/>
      <c r="O7" s="24"/>
      <c r="P7" s="24"/>
      <c r="Q7" s="25"/>
      <c r="R7" s="1"/>
      <c r="S7" s="2"/>
      <c r="T7" s="2"/>
    </row>
    <row r="8" spans="1:20" ht="15" customHeight="1">
      <c r="A8" s="44"/>
      <c r="B8" s="42"/>
      <c r="C8" s="40"/>
      <c r="D8" s="40"/>
      <c r="E8" s="40"/>
      <c r="F8" s="40"/>
      <c r="G8" s="40"/>
      <c r="H8" s="40"/>
      <c r="I8" s="23" t="s">
        <v>4</v>
      </c>
      <c r="J8" s="24"/>
      <c r="K8" s="24"/>
      <c r="L8" s="30"/>
      <c r="M8" s="23" t="s">
        <v>11</v>
      </c>
      <c r="N8" s="24"/>
      <c r="O8" s="24"/>
      <c r="P8" s="24"/>
      <c r="Q8" s="25"/>
      <c r="R8" s="1"/>
      <c r="S8" s="2"/>
      <c r="T8" s="2"/>
    </row>
    <row r="9" spans="1:20" ht="15.75" customHeight="1">
      <c r="A9" s="44"/>
      <c r="B9" s="42"/>
      <c r="C9" s="40"/>
      <c r="D9" s="40"/>
      <c r="E9" s="40"/>
      <c r="F9" s="40"/>
      <c r="G9" s="40"/>
      <c r="H9" s="40"/>
      <c r="I9" s="40" t="s">
        <v>37</v>
      </c>
      <c r="J9" s="28" t="s">
        <v>12</v>
      </c>
      <c r="K9" s="34"/>
      <c r="L9" s="35"/>
      <c r="M9" s="36" t="s">
        <v>13</v>
      </c>
      <c r="N9" s="28" t="s">
        <v>12</v>
      </c>
      <c r="O9" s="29"/>
      <c r="P9" s="29"/>
      <c r="Q9" s="30"/>
      <c r="R9" s="1"/>
      <c r="S9" s="2"/>
      <c r="T9" s="2"/>
    </row>
    <row r="10" spans="1:20" ht="41.25" customHeight="1">
      <c r="A10" s="44"/>
      <c r="B10" s="42"/>
      <c r="C10" s="41"/>
      <c r="D10" s="41"/>
      <c r="E10" s="41"/>
      <c r="F10" s="40"/>
      <c r="G10" s="40"/>
      <c r="H10" s="41"/>
      <c r="I10" s="41"/>
      <c r="J10" s="7" t="s">
        <v>6</v>
      </c>
      <c r="K10" s="9" t="s">
        <v>7</v>
      </c>
      <c r="L10" s="7" t="s">
        <v>8</v>
      </c>
      <c r="M10" s="37"/>
      <c r="N10" s="8" t="s">
        <v>14</v>
      </c>
      <c r="O10" s="8" t="s">
        <v>15</v>
      </c>
      <c r="P10" s="10" t="s">
        <v>7</v>
      </c>
      <c r="Q10" s="8" t="s">
        <v>16</v>
      </c>
      <c r="R10" s="1"/>
      <c r="S10" s="2"/>
      <c r="T10" s="2"/>
    </row>
    <row r="11" spans="1:18" ht="12.7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  <c r="P11" s="21">
        <v>16</v>
      </c>
      <c r="Q11" s="22">
        <v>17</v>
      </c>
      <c r="R11" s="3"/>
    </row>
    <row r="12" spans="1:17" ht="15" customHeight="1">
      <c r="A12" s="11">
        <v>1</v>
      </c>
      <c r="B12" s="11" t="s">
        <v>19</v>
      </c>
      <c r="C12" s="33" t="s">
        <v>24</v>
      </c>
      <c r="D12" s="33"/>
      <c r="E12" s="15">
        <f>E17</f>
        <v>134432.79</v>
      </c>
      <c r="F12" s="15">
        <f aca="true" t="shared" si="0" ref="F12:O12">F17</f>
        <v>21410.129999999997</v>
      </c>
      <c r="G12" s="15">
        <f t="shared" si="0"/>
        <v>113022.66</v>
      </c>
      <c r="H12" s="15">
        <f t="shared" si="0"/>
        <v>134432.79</v>
      </c>
      <c r="I12" s="15">
        <f t="shared" si="0"/>
        <v>21410.129999999997</v>
      </c>
      <c r="J12" s="15"/>
      <c r="K12" s="15"/>
      <c r="L12" s="15">
        <f t="shared" si="0"/>
        <v>21410.129999999997</v>
      </c>
      <c r="M12" s="15">
        <f t="shared" si="0"/>
        <v>113022.66</v>
      </c>
      <c r="N12" s="15"/>
      <c r="O12" s="15">
        <f t="shared" si="0"/>
        <v>113022.66</v>
      </c>
      <c r="P12" s="15"/>
      <c r="Q12" s="15"/>
    </row>
    <row r="13" spans="1:17" ht="15" customHeight="1">
      <c r="A13" s="6"/>
      <c r="B13" s="6" t="s">
        <v>20</v>
      </c>
      <c r="C13" s="23" t="s">
        <v>25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1:17" ht="15" customHeight="1">
      <c r="A14" s="6"/>
      <c r="B14" s="6" t="s">
        <v>21</v>
      </c>
      <c r="C14" s="23" t="s">
        <v>26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1:17" ht="15" customHeight="1">
      <c r="A15" s="6"/>
      <c r="B15" s="6" t="s">
        <v>22</v>
      </c>
      <c r="C15" s="23" t="s">
        <v>27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1:17" ht="15" customHeight="1">
      <c r="A16" s="6"/>
      <c r="B16" s="6" t="s">
        <v>23</v>
      </c>
      <c r="C16" s="23" t="s">
        <v>28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1:17" ht="15" customHeight="1">
      <c r="A17" s="6" t="s">
        <v>29</v>
      </c>
      <c r="B17" s="6" t="s">
        <v>30</v>
      </c>
      <c r="C17" s="6"/>
      <c r="D17" s="11">
        <v>852</v>
      </c>
      <c r="E17" s="16">
        <f>E18+E20</f>
        <v>134432.79</v>
      </c>
      <c r="F17" s="16">
        <f>F18+F20</f>
        <v>21410.129999999997</v>
      </c>
      <c r="G17" s="16">
        <f>G18+G20</f>
        <v>113022.66</v>
      </c>
      <c r="H17" s="16">
        <f>H18+H20</f>
        <v>134432.79</v>
      </c>
      <c r="I17" s="16">
        <f>I18+I20</f>
        <v>21410.129999999997</v>
      </c>
      <c r="J17" s="16"/>
      <c r="K17" s="16"/>
      <c r="L17" s="16">
        <f>L18+L20</f>
        <v>21410.129999999997</v>
      </c>
      <c r="M17" s="16">
        <f>M20</f>
        <v>113022.66</v>
      </c>
      <c r="N17" s="16"/>
      <c r="O17" s="16">
        <f>O20</f>
        <v>113022.66</v>
      </c>
      <c r="P17" s="17"/>
      <c r="Q17" s="17"/>
    </row>
    <row r="18" spans="1:17" ht="15" customHeight="1">
      <c r="A18" s="6"/>
      <c r="B18" s="6"/>
      <c r="C18" s="6"/>
      <c r="D18" s="11">
        <v>85214</v>
      </c>
      <c r="E18" s="16">
        <f>E19</f>
        <v>14735.07</v>
      </c>
      <c r="F18" s="16">
        <f>F19</f>
        <v>14735.07</v>
      </c>
      <c r="G18" s="16"/>
      <c r="H18" s="16">
        <f>H19</f>
        <v>14735.07</v>
      </c>
      <c r="I18" s="16">
        <f>I19</f>
        <v>14735.07</v>
      </c>
      <c r="J18" s="16"/>
      <c r="K18" s="16"/>
      <c r="L18" s="16">
        <f>L19</f>
        <v>14735.07</v>
      </c>
      <c r="M18" s="16"/>
      <c r="N18" s="16"/>
      <c r="O18" s="16"/>
      <c r="P18" s="17"/>
      <c r="Q18" s="17"/>
    </row>
    <row r="19" spans="1:17" ht="15" customHeight="1">
      <c r="A19" s="6"/>
      <c r="B19" s="6"/>
      <c r="C19" s="6"/>
      <c r="D19" s="6">
        <v>3119</v>
      </c>
      <c r="E19" s="13">
        <f>F19</f>
        <v>14735.07</v>
      </c>
      <c r="F19" s="13">
        <f>H19</f>
        <v>14735.07</v>
      </c>
      <c r="G19" s="13"/>
      <c r="H19" s="13">
        <f>I19</f>
        <v>14735.07</v>
      </c>
      <c r="I19" s="13">
        <f>L19</f>
        <v>14735.07</v>
      </c>
      <c r="J19" s="13"/>
      <c r="K19" s="13"/>
      <c r="L19" s="13">
        <v>14735.07</v>
      </c>
      <c r="M19" s="13"/>
      <c r="N19" s="13"/>
      <c r="O19" s="13"/>
      <c r="P19" s="6"/>
      <c r="Q19" s="6"/>
    </row>
    <row r="20" spans="1:17" ht="15" customHeight="1">
      <c r="A20" s="6"/>
      <c r="B20" s="6"/>
      <c r="C20" s="6"/>
      <c r="D20" s="11">
        <v>85219</v>
      </c>
      <c r="E20" s="16">
        <f>SUM(E21:E46)</f>
        <v>119697.72000000002</v>
      </c>
      <c r="F20" s="16">
        <f>SUM(F21:F46)</f>
        <v>6675.0599999999995</v>
      </c>
      <c r="G20" s="16">
        <f>SUM(G21:G46)</f>
        <v>113022.66</v>
      </c>
      <c r="H20" s="16">
        <f>SUM(H21:H46)</f>
        <v>119697.72000000002</v>
      </c>
      <c r="I20" s="16">
        <f>SUM(I21:I46)</f>
        <v>6675.0599999999995</v>
      </c>
      <c r="J20" s="16"/>
      <c r="K20" s="16"/>
      <c r="L20" s="16">
        <f aca="true" t="shared" si="1" ref="J20:O20">SUM(L21:L46)</f>
        <v>6675.0599999999995</v>
      </c>
      <c r="M20" s="16">
        <f t="shared" si="1"/>
        <v>113022.66</v>
      </c>
      <c r="N20" s="16"/>
      <c r="O20" s="16">
        <f t="shared" si="1"/>
        <v>113022.66</v>
      </c>
      <c r="P20" s="17"/>
      <c r="Q20" s="17"/>
    </row>
    <row r="21" spans="1:17" ht="15" customHeight="1">
      <c r="A21" s="6"/>
      <c r="B21" s="6"/>
      <c r="C21" s="6"/>
      <c r="D21" s="6">
        <v>4018</v>
      </c>
      <c r="E21" s="13">
        <f aca="true" t="shared" si="2" ref="E21:E42">F21+G21</f>
        <v>37308.2</v>
      </c>
      <c r="F21" s="13"/>
      <c r="G21" s="13">
        <v>37308.2</v>
      </c>
      <c r="H21" s="13">
        <f aca="true" t="shared" si="3" ref="H21:H42">I21+M21</f>
        <v>37308.2</v>
      </c>
      <c r="I21" s="13"/>
      <c r="J21" s="13"/>
      <c r="K21" s="13"/>
      <c r="L21" s="13"/>
      <c r="M21" s="13">
        <f>SUM(N21:Q21)</f>
        <v>37308.2</v>
      </c>
      <c r="N21" s="13"/>
      <c r="O21" s="13">
        <v>37308.2</v>
      </c>
      <c r="P21" s="6"/>
      <c r="Q21" s="6"/>
    </row>
    <row r="22" spans="1:17" ht="15" customHeight="1">
      <c r="A22" s="6"/>
      <c r="B22" s="6"/>
      <c r="C22" s="6"/>
      <c r="D22" s="6">
        <v>4019</v>
      </c>
      <c r="E22" s="13">
        <f t="shared" si="2"/>
        <v>2203.4</v>
      </c>
      <c r="F22" s="13">
        <v>2203.4</v>
      </c>
      <c r="G22" s="13"/>
      <c r="H22" s="13">
        <f t="shared" si="3"/>
        <v>2203.4</v>
      </c>
      <c r="I22" s="13">
        <f>SUM(J22:L22)</f>
        <v>2203.4</v>
      </c>
      <c r="J22" s="13"/>
      <c r="K22" s="13"/>
      <c r="L22" s="13">
        <v>2203.4</v>
      </c>
      <c r="M22" s="13"/>
      <c r="N22" s="13"/>
      <c r="O22" s="13"/>
      <c r="P22" s="6"/>
      <c r="Q22" s="6"/>
    </row>
    <row r="23" spans="1:17" ht="15" customHeight="1">
      <c r="A23" s="6"/>
      <c r="B23" s="6"/>
      <c r="C23" s="6"/>
      <c r="D23" s="6">
        <v>4048</v>
      </c>
      <c r="E23" s="13">
        <f>G23</f>
        <v>960.71</v>
      </c>
      <c r="F23" s="13"/>
      <c r="G23" s="13">
        <f>H23</f>
        <v>960.71</v>
      </c>
      <c r="H23" s="13">
        <f>M23</f>
        <v>960.71</v>
      </c>
      <c r="I23" s="13"/>
      <c r="J23" s="13"/>
      <c r="K23" s="13"/>
      <c r="L23" s="13"/>
      <c r="M23" s="13">
        <f>O23</f>
        <v>960.71</v>
      </c>
      <c r="N23" s="13"/>
      <c r="O23" s="13">
        <v>960.71</v>
      </c>
      <c r="P23" s="6"/>
      <c r="Q23" s="6"/>
    </row>
    <row r="24" spans="1:17" ht="15" customHeight="1">
      <c r="A24" s="6"/>
      <c r="B24" s="6"/>
      <c r="C24" s="6"/>
      <c r="D24" s="6">
        <v>4049</v>
      </c>
      <c r="E24" s="13">
        <f>F24</f>
        <v>56.74</v>
      </c>
      <c r="F24" s="13">
        <f>H24</f>
        <v>56.74</v>
      </c>
      <c r="G24" s="13"/>
      <c r="H24" s="13">
        <f>I24</f>
        <v>56.74</v>
      </c>
      <c r="I24" s="13">
        <f>L24</f>
        <v>56.74</v>
      </c>
      <c r="J24" s="13"/>
      <c r="K24" s="13"/>
      <c r="L24" s="13">
        <v>56.74</v>
      </c>
      <c r="M24" s="13"/>
      <c r="N24" s="13"/>
      <c r="O24" s="13"/>
      <c r="P24" s="6"/>
      <c r="Q24" s="6"/>
    </row>
    <row r="25" spans="1:17" ht="15" customHeight="1">
      <c r="A25" s="6"/>
      <c r="B25" s="6"/>
      <c r="C25" s="6"/>
      <c r="D25" s="6">
        <v>4118</v>
      </c>
      <c r="E25" s="13">
        <f t="shared" si="2"/>
        <v>6165.7</v>
      </c>
      <c r="F25" s="13"/>
      <c r="G25" s="13">
        <v>6165.7</v>
      </c>
      <c r="H25" s="13">
        <f t="shared" si="3"/>
        <v>6165.7</v>
      </c>
      <c r="I25" s="13"/>
      <c r="J25" s="13"/>
      <c r="K25" s="13"/>
      <c r="L25" s="13"/>
      <c r="M25" s="13">
        <f>SUM(N25:Q25)</f>
        <v>6165.7</v>
      </c>
      <c r="N25" s="13"/>
      <c r="O25" s="13">
        <v>6165.7</v>
      </c>
      <c r="P25" s="6"/>
      <c r="Q25" s="6"/>
    </row>
    <row r="26" spans="1:17" ht="15" customHeight="1">
      <c r="A26" s="6"/>
      <c r="B26" s="6"/>
      <c r="C26" s="6"/>
      <c r="D26" s="6">
        <v>4119</v>
      </c>
      <c r="E26" s="13">
        <f t="shared" si="2"/>
        <v>364.14</v>
      </c>
      <c r="F26" s="13">
        <v>364.14</v>
      </c>
      <c r="G26" s="13"/>
      <c r="H26" s="13">
        <f t="shared" si="3"/>
        <v>364.14</v>
      </c>
      <c r="I26" s="13">
        <f>SUM(J26:L26)</f>
        <v>364.14</v>
      </c>
      <c r="J26" s="13"/>
      <c r="K26" s="13"/>
      <c r="L26" s="13">
        <v>364.14</v>
      </c>
      <c r="M26" s="13"/>
      <c r="N26" s="13"/>
      <c r="O26" s="13"/>
      <c r="P26" s="6"/>
      <c r="Q26" s="6"/>
    </row>
    <row r="27" spans="1:17" ht="15" customHeight="1">
      <c r="A27" s="6"/>
      <c r="B27" s="6"/>
      <c r="C27" s="6"/>
      <c r="D27" s="6">
        <v>4128</v>
      </c>
      <c r="E27" s="13">
        <f t="shared" si="2"/>
        <v>946.41</v>
      </c>
      <c r="F27" s="13"/>
      <c r="G27" s="13">
        <v>946.41</v>
      </c>
      <c r="H27" s="13">
        <f t="shared" si="3"/>
        <v>946.41</v>
      </c>
      <c r="I27" s="13"/>
      <c r="J27" s="13"/>
      <c r="K27" s="13"/>
      <c r="L27" s="13"/>
      <c r="M27" s="13">
        <f>SUM(N27:Q27)</f>
        <v>946.41</v>
      </c>
      <c r="N27" s="13"/>
      <c r="O27" s="13">
        <v>946.41</v>
      </c>
      <c r="P27" s="6"/>
      <c r="Q27" s="6"/>
    </row>
    <row r="28" spans="1:17" ht="15" customHeight="1">
      <c r="A28" s="6"/>
      <c r="B28" s="6"/>
      <c r="C28" s="6"/>
      <c r="D28" s="6">
        <v>4129</v>
      </c>
      <c r="E28" s="13">
        <f t="shared" si="2"/>
        <v>55.9</v>
      </c>
      <c r="F28" s="13">
        <v>55.9</v>
      </c>
      <c r="G28" s="13"/>
      <c r="H28" s="13">
        <f t="shared" si="3"/>
        <v>55.9</v>
      </c>
      <c r="I28" s="13">
        <f>SUM(J28:L28)</f>
        <v>55.9</v>
      </c>
      <c r="J28" s="13"/>
      <c r="K28" s="13"/>
      <c r="L28" s="13">
        <v>55.9</v>
      </c>
      <c r="M28" s="13"/>
      <c r="N28" s="13"/>
      <c r="O28" s="13"/>
      <c r="P28" s="6"/>
      <c r="Q28" s="6"/>
    </row>
    <row r="29" spans="1:17" ht="15" customHeight="1">
      <c r="A29" s="6"/>
      <c r="B29" s="6"/>
      <c r="C29" s="6"/>
      <c r="D29" s="6">
        <v>4178</v>
      </c>
      <c r="E29" s="13">
        <f>G29</f>
        <v>9621.37</v>
      </c>
      <c r="F29" s="13"/>
      <c r="G29" s="13">
        <v>9621.37</v>
      </c>
      <c r="H29" s="13">
        <f t="shared" si="3"/>
        <v>9621.37</v>
      </c>
      <c r="I29" s="13"/>
      <c r="J29" s="13"/>
      <c r="K29" s="13"/>
      <c r="L29" s="13"/>
      <c r="M29" s="13">
        <f>SUM(N29:Q29)</f>
        <v>9621.37</v>
      </c>
      <c r="N29" s="13"/>
      <c r="O29" s="13">
        <v>9621.37</v>
      </c>
      <c r="P29" s="6"/>
      <c r="Q29" s="6"/>
    </row>
    <row r="30" spans="1:17" ht="15" customHeight="1">
      <c r="A30" s="6"/>
      <c r="B30" s="6"/>
      <c r="C30" s="6"/>
      <c r="D30" s="6">
        <v>4179</v>
      </c>
      <c r="E30" s="13">
        <f t="shared" si="2"/>
        <v>568.23</v>
      </c>
      <c r="F30" s="13">
        <f>L30</f>
        <v>568.23</v>
      </c>
      <c r="G30" s="13"/>
      <c r="H30" s="13">
        <f t="shared" si="3"/>
        <v>568.23</v>
      </c>
      <c r="I30" s="13">
        <f>SUM(J30:L30)</f>
        <v>568.23</v>
      </c>
      <c r="J30" s="13"/>
      <c r="K30" s="13"/>
      <c r="L30" s="13">
        <v>568.23</v>
      </c>
      <c r="M30" s="13"/>
      <c r="N30" s="13"/>
      <c r="O30" s="13"/>
      <c r="P30" s="6"/>
      <c r="Q30" s="6"/>
    </row>
    <row r="31" spans="1:17" ht="15" customHeight="1">
      <c r="A31" s="6"/>
      <c r="B31" s="6"/>
      <c r="C31" s="6"/>
      <c r="D31" s="6">
        <v>4218</v>
      </c>
      <c r="E31" s="13">
        <f t="shared" si="2"/>
        <v>6146.96</v>
      </c>
      <c r="F31" s="13"/>
      <c r="G31" s="13">
        <f>M31</f>
        <v>6146.96</v>
      </c>
      <c r="H31" s="13">
        <f t="shared" si="3"/>
        <v>6146.96</v>
      </c>
      <c r="I31" s="13"/>
      <c r="J31" s="13"/>
      <c r="K31" s="13"/>
      <c r="L31" s="13"/>
      <c r="M31" s="13">
        <f>SUM(N31:Q31)</f>
        <v>6146.96</v>
      </c>
      <c r="N31" s="13"/>
      <c r="O31" s="13">
        <v>6146.96</v>
      </c>
      <c r="P31" s="6"/>
      <c r="Q31" s="6"/>
    </row>
    <row r="32" spans="1:17" ht="15" customHeight="1">
      <c r="A32" s="6"/>
      <c r="B32" s="6"/>
      <c r="C32" s="6"/>
      <c r="D32" s="6">
        <v>4219</v>
      </c>
      <c r="E32" s="13">
        <f t="shared" si="2"/>
        <v>363.04</v>
      </c>
      <c r="F32" s="13">
        <f>L32</f>
        <v>363.04</v>
      </c>
      <c r="G32" s="13"/>
      <c r="H32" s="13">
        <f t="shared" si="3"/>
        <v>363.04</v>
      </c>
      <c r="I32" s="13">
        <f>SUM(J32:L32)</f>
        <v>363.04</v>
      </c>
      <c r="J32" s="13"/>
      <c r="K32" s="13"/>
      <c r="L32" s="13">
        <v>363.04</v>
      </c>
      <c r="M32" s="13"/>
      <c r="N32" s="13"/>
      <c r="O32" s="13"/>
      <c r="P32" s="6"/>
      <c r="Q32" s="6"/>
    </row>
    <row r="33" spans="1:17" ht="15" customHeight="1">
      <c r="A33" s="6"/>
      <c r="B33" s="6"/>
      <c r="C33" s="6"/>
      <c r="D33" s="6">
        <v>4268</v>
      </c>
      <c r="E33" s="13">
        <f t="shared" si="2"/>
        <v>793.16</v>
      </c>
      <c r="F33" s="13"/>
      <c r="G33" s="13">
        <f>M33</f>
        <v>793.16</v>
      </c>
      <c r="H33" s="13">
        <f t="shared" si="3"/>
        <v>793.16</v>
      </c>
      <c r="I33" s="13"/>
      <c r="J33" s="13"/>
      <c r="K33" s="13"/>
      <c r="L33" s="13"/>
      <c r="M33" s="13">
        <f>SUM(N33:Q33)</f>
        <v>793.16</v>
      </c>
      <c r="N33" s="13"/>
      <c r="O33" s="13">
        <v>793.16</v>
      </c>
      <c r="P33" s="6"/>
      <c r="Q33" s="6"/>
    </row>
    <row r="34" spans="1:17" ht="15" customHeight="1">
      <c r="A34" s="6"/>
      <c r="B34" s="6"/>
      <c r="C34" s="6"/>
      <c r="D34" s="6">
        <v>4269</v>
      </c>
      <c r="E34" s="13">
        <f t="shared" si="2"/>
        <v>46.84</v>
      </c>
      <c r="F34" s="13">
        <f>L34</f>
        <v>46.84</v>
      </c>
      <c r="G34" s="13"/>
      <c r="H34" s="13">
        <f t="shared" si="3"/>
        <v>46.84</v>
      </c>
      <c r="I34" s="13">
        <f>SUM(J34:L34)</f>
        <v>46.84</v>
      </c>
      <c r="J34" s="13"/>
      <c r="K34" s="13"/>
      <c r="L34" s="13">
        <v>46.84</v>
      </c>
      <c r="M34" s="13"/>
      <c r="N34" s="13"/>
      <c r="O34" s="13"/>
      <c r="P34" s="6"/>
      <c r="Q34" s="6"/>
    </row>
    <row r="35" spans="1:17" ht="15" customHeight="1">
      <c r="A35" s="6"/>
      <c r="B35" s="6"/>
      <c r="C35" s="6"/>
      <c r="D35" s="6">
        <v>4288</v>
      </c>
      <c r="E35" s="13">
        <f t="shared" si="2"/>
        <v>2171.74</v>
      </c>
      <c r="F35" s="13"/>
      <c r="G35" s="13">
        <f>M35</f>
        <v>2171.74</v>
      </c>
      <c r="H35" s="13">
        <f t="shared" si="3"/>
        <v>2171.74</v>
      </c>
      <c r="I35" s="13"/>
      <c r="J35" s="13"/>
      <c r="K35" s="13"/>
      <c r="L35" s="13"/>
      <c r="M35" s="13">
        <f>SUM(N35:Q35)</f>
        <v>2171.74</v>
      </c>
      <c r="N35" s="13"/>
      <c r="O35" s="13">
        <v>2171.74</v>
      </c>
      <c r="P35" s="6"/>
      <c r="Q35" s="6"/>
    </row>
    <row r="36" spans="1:17" ht="15" customHeight="1">
      <c r="A36" s="6"/>
      <c r="B36" s="6"/>
      <c r="C36" s="6"/>
      <c r="D36" s="6">
        <v>4289</v>
      </c>
      <c r="E36" s="13">
        <f t="shared" si="2"/>
        <v>128.26</v>
      </c>
      <c r="F36" s="13">
        <f>L36</f>
        <v>128.26</v>
      </c>
      <c r="G36" s="13"/>
      <c r="H36" s="13">
        <f t="shared" si="3"/>
        <v>128.26</v>
      </c>
      <c r="I36" s="13">
        <f>SUM(J36:L36)</f>
        <v>128.26</v>
      </c>
      <c r="J36" s="13"/>
      <c r="K36" s="13"/>
      <c r="L36" s="13">
        <v>128.26</v>
      </c>
      <c r="M36" s="13"/>
      <c r="N36" s="13"/>
      <c r="O36" s="13"/>
      <c r="P36" s="6"/>
      <c r="Q36" s="6"/>
    </row>
    <row r="37" spans="1:17" ht="15" customHeight="1">
      <c r="A37" s="6"/>
      <c r="B37" s="6"/>
      <c r="C37" s="6"/>
      <c r="D37" s="6">
        <v>4308</v>
      </c>
      <c r="E37" s="13">
        <f t="shared" si="2"/>
        <v>45155.16</v>
      </c>
      <c r="F37" s="13"/>
      <c r="G37" s="13">
        <f>M37</f>
        <v>45155.16</v>
      </c>
      <c r="H37" s="13">
        <f t="shared" si="3"/>
        <v>45155.16</v>
      </c>
      <c r="I37" s="13"/>
      <c r="J37" s="13"/>
      <c r="K37" s="13"/>
      <c r="L37" s="13"/>
      <c r="M37" s="13">
        <f>SUM(N37:Q37)</f>
        <v>45155.16</v>
      </c>
      <c r="N37" s="13"/>
      <c r="O37" s="13">
        <v>45155.16</v>
      </c>
      <c r="P37" s="6"/>
      <c r="Q37" s="6"/>
    </row>
    <row r="38" spans="1:17" ht="15" customHeight="1">
      <c r="A38" s="6"/>
      <c r="B38" s="6"/>
      <c r="C38" s="6"/>
      <c r="D38" s="6">
        <v>4309</v>
      </c>
      <c r="E38" s="13">
        <f t="shared" si="2"/>
        <v>2666.84</v>
      </c>
      <c r="F38" s="13">
        <f>L38</f>
        <v>2666.84</v>
      </c>
      <c r="G38" s="13"/>
      <c r="H38" s="13">
        <f t="shared" si="3"/>
        <v>2666.84</v>
      </c>
      <c r="I38" s="13">
        <f>SUM(J38:L38)</f>
        <v>2666.84</v>
      </c>
      <c r="J38" s="13"/>
      <c r="K38" s="13"/>
      <c r="L38" s="13">
        <v>2666.84</v>
      </c>
      <c r="M38" s="13"/>
      <c r="N38" s="13"/>
      <c r="O38" s="13"/>
      <c r="P38" s="6"/>
      <c r="Q38" s="6"/>
    </row>
    <row r="39" spans="1:17" ht="15" customHeight="1">
      <c r="A39" s="6"/>
      <c r="B39" s="6"/>
      <c r="C39" s="6"/>
      <c r="D39" s="6">
        <v>4378</v>
      </c>
      <c r="E39" s="13">
        <f t="shared" si="2"/>
        <v>747.83</v>
      </c>
      <c r="F39" s="13"/>
      <c r="G39" s="13">
        <f>M39</f>
        <v>747.83</v>
      </c>
      <c r="H39" s="13">
        <f t="shared" si="3"/>
        <v>747.83</v>
      </c>
      <c r="I39" s="13"/>
      <c r="J39" s="13"/>
      <c r="K39" s="13"/>
      <c r="L39" s="13"/>
      <c r="M39" s="13">
        <f>SUM(N39:Q39)</f>
        <v>747.83</v>
      </c>
      <c r="N39" s="13"/>
      <c r="O39" s="13">
        <v>747.83</v>
      </c>
      <c r="P39" s="6"/>
      <c r="Q39" s="6"/>
    </row>
    <row r="40" spans="1:17" ht="15" customHeight="1">
      <c r="A40" s="6"/>
      <c r="B40" s="6"/>
      <c r="C40" s="6"/>
      <c r="D40" s="6">
        <v>4379</v>
      </c>
      <c r="E40" s="13">
        <f t="shared" si="2"/>
        <v>44.17</v>
      </c>
      <c r="F40" s="13">
        <f>L40</f>
        <v>44.17</v>
      </c>
      <c r="G40" s="13"/>
      <c r="H40" s="13">
        <f t="shared" si="3"/>
        <v>44.17</v>
      </c>
      <c r="I40" s="13">
        <f>SUM(J40:L40)</f>
        <v>44.17</v>
      </c>
      <c r="J40" s="13"/>
      <c r="K40" s="13"/>
      <c r="L40" s="13">
        <v>44.17</v>
      </c>
      <c r="M40" s="13"/>
      <c r="N40" s="13"/>
      <c r="O40" s="13"/>
      <c r="P40" s="6"/>
      <c r="Q40" s="6"/>
    </row>
    <row r="41" spans="1:17" ht="15" customHeight="1">
      <c r="A41" s="6"/>
      <c r="B41" s="6"/>
      <c r="C41" s="6"/>
      <c r="D41" s="6">
        <v>4418</v>
      </c>
      <c r="E41" s="13">
        <f t="shared" si="2"/>
        <v>682.6</v>
      </c>
      <c r="F41" s="13"/>
      <c r="G41" s="13">
        <f>M41</f>
        <v>682.6</v>
      </c>
      <c r="H41" s="13">
        <f t="shared" si="3"/>
        <v>682.6</v>
      </c>
      <c r="I41" s="13"/>
      <c r="J41" s="13"/>
      <c r="K41" s="13"/>
      <c r="L41" s="13"/>
      <c r="M41" s="13">
        <f>SUM(N41:Q41)</f>
        <v>682.6</v>
      </c>
      <c r="N41" s="13"/>
      <c r="O41" s="13">
        <v>682.6</v>
      </c>
      <c r="P41" s="6"/>
      <c r="Q41" s="6"/>
    </row>
    <row r="42" spans="1:17" ht="15" customHeight="1">
      <c r="A42" s="6"/>
      <c r="B42" s="6"/>
      <c r="C42" s="6"/>
      <c r="D42" s="6">
        <v>4419</v>
      </c>
      <c r="E42" s="13">
        <f t="shared" si="2"/>
        <v>40.32</v>
      </c>
      <c r="F42" s="13">
        <f>L42</f>
        <v>40.32</v>
      </c>
      <c r="G42" s="13"/>
      <c r="H42" s="13">
        <f t="shared" si="3"/>
        <v>40.32</v>
      </c>
      <c r="I42" s="13">
        <f>SUM(J42:L42)</f>
        <v>40.32</v>
      </c>
      <c r="J42" s="13"/>
      <c r="K42" s="13"/>
      <c r="L42" s="13">
        <v>40.32</v>
      </c>
      <c r="M42" s="13"/>
      <c r="N42" s="13"/>
      <c r="O42" s="13"/>
      <c r="P42" s="6"/>
      <c r="Q42" s="6"/>
    </row>
    <row r="43" spans="1:17" ht="15" customHeight="1">
      <c r="A43" s="6"/>
      <c r="B43" s="6"/>
      <c r="C43" s="6"/>
      <c r="D43" s="20">
        <v>4448</v>
      </c>
      <c r="E43" s="13">
        <f>G43</f>
        <v>1000.89</v>
      </c>
      <c r="F43" s="13"/>
      <c r="G43" s="13">
        <f>H43</f>
        <v>1000.89</v>
      </c>
      <c r="H43" s="13">
        <f>M43</f>
        <v>1000.89</v>
      </c>
      <c r="I43" s="13"/>
      <c r="J43" s="13"/>
      <c r="K43" s="13"/>
      <c r="L43" s="13"/>
      <c r="M43" s="13">
        <f>O43</f>
        <v>1000.89</v>
      </c>
      <c r="N43" s="13"/>
      <c r="O43" s="13">
        <v>1000.89</v>
      </c>
      <c r="P43" s="6"/>
      <c r="Q43" s="6"/>
    </row>
    <row r="44" spans="1:17" ht="15" customHeight="1">
      <c r="A44" s="6"/>
      <c r="B44" s="6"/>
      <c r="C44" s="6"/>
      <c r="D44" s="20">
        <v>4449</v>
      </c>
      <c r="E44" s="13">
        <f>F44</f>
        <v>59.11</v>
      </c>
      <c r="F44" s="13">
        <f>H44</f>
        <v>59.11</v>
      </c>
      <c r="G44" s="13"/>
      <c r="H44" s="13">
        <f>I44</f>
        <v>59.11</v>
      </c>
      <c r="I44" s="13">
        <f>L44</f>
        <v>59.11</v>
      </c>
      <c r="J44" s="13"/>
      <c r="K44" s="13"/>
      <c r="L44" s="13">
        <v>59.11</v>
      </c>
      <c r="M44" s="13"/>
      <c r="N44" s="13"/>
      <c r="O44" s="13"/>
      <c r="P44" s="6"/>
      <c r="Q44" s="6"/>
    </row>
    <row r="45" spans="1:17" ht="15" customHeight="1">
      <c r="A45" s="6"/>
      <c r="B45" s="6"/>
      <c r="C45" s="46"/>
      <c r="D45" s="20">
        <v>4758</v>
      </c>
      <c r="E45" s="13">
        <f>G45</f>
        <v>1321.93</v>
      </c>
      <c r="F45" s="13"/>
      <c r="G45" s="13">
        <f>H45</f>
        <v>1321.93</v>
      </c>
      <c r="H45" s="13">
        <f>M45</f>
        <v>1321.93</v>
      </c>
      <c r="I45" s="13"/>
      <c r="J45" s="13"/>
      <c r="K45" s="13"/>
      <c r="L45" s="13"/>
      <c r="M45" s="13">
        <f>O45</f>
        <v>1321.93</v>
      </c>
      <c r="N45" s="13"/>
      <c r="O45" s="13">
        <v>1321.93</v>
      </c>
      <c r="P45" s="6"/>
      <c r="Q45" s="6"/>
    </row>
    <row r="46" spans="1:17" ht="15" customHeight="1">
      <c r="A46" s="6"/>
      <c r="B46" s="6"/>
      <c r="C46" s="46"/>
      <c r="D46" s="20">
        <v>4759</v>
      </c>
      <c r="E46" s="13">
        <f>F46</f>
        <v>78.07</v>
      </c>
      <c r="F46" s="13">
        <f>H46</f>
        <v>78.07</v>
      </c>
      <c r="G46" s="13"/>
      <c r="H46" s="13">
        <f>I46</f>
        <v>78.07</v>
      </c>
      <c r="I46" s="13">
        <f>L46</f>
        <v>78.07</v>
      </c>
      <c r="J46" s="13"/>
      <c r="K46" s="13"/>
      <c r="L46" s="13">
        <v>78.07</v>
      </c>
      <c r="M46" s="13"/>
      <c r="N46" s="13"/>
      <c r="O46" s="13"/>
      <c r="P46" s="6"/>
      <c r="Q46" s="6"/>
    </row>
    <row r="47" spans="1:17" ht="15" customHeight="1">
      <c r="A47" s="17">
        <v>2</v>
      </c>
      <c r="B47" s="17" t="s">
        <v>31</v>
      </c>
      <c r="C47" s="31" t="s">
        <v>24</v>
      </c>
      <c r="D47" s="32"/>
      <c r="E47" s="16">
        <f>E52</f>
        <v>5901.21</v>
      </c>
      <c r="F47" s="16">
        <f>F52</f>
        <v>329.09</v>
      </c>
      <c r="G47" s="16">
        <f>G52</f>
        <v>5572.12</v>
      </c>
      <c r="H47" s="16">
        <f>H52</f>
        <v>5901.21</v>
      </c>
      <c r="I47" s="16">
        <f>I52</f>
        <v>329.09</v>
      </c>
      <c r="J47" s="16"/>
      <c r="K47" s="16"/>
      <c r="L47" s="16">
        <f>L52</f>
        <v>329.09</v>
      </c>
      <c r="M47" s="16">
        <f>M52</f>
        <v>5572.12</v>
      </c>
      <c r="N47" s="16"/>
      <c r="O47" s="16">
        <f>O52</f>
        <v>5572.12</v>
      </c>
      <c r="P47" s="6"/>
      <c r="Q47" s="6"/>
    </row>
    <row r="48" spans="1:17" ht="15" customHeight="1">
      <c r="A48" s="6"/>
      <c r="B48" s="6" t="s">
        <v>20</v>
      </c>
      <c r="C48" s="23" t="s">
        <v>25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5"/>
    </row>
    <row r="49" spans="1:17" ht="15" customHeight="1">
      <c r="A49" s="6"/>
      <c r="B49" s="6" t="s">
        <v>21</v>
      </c>
      <c r="C49" s="23" t="s">
        <v>26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5"/>
    </row>
    <row r="50" spans="1:17" ht="15" customHeight="1">
      <c r="A50" s="6"/>
      <c r="B50" s="6" t="s">
        <v>22</v>
      </c>
      <c r="C50" s="23" t="s">
        <v>27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5"/>
    </row>
    <row r="51" spans="1:17" ht="15" customHeight="1">
      <c r="A51" s="6"/>
      <c r="B51" s="6" t="s">
        <v>23</v>
      </c>
      <c r="C51" s="23" t="s">
        <v>28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5"/>
    </row>
    <row r="52" spans="1:17" ht="15" customHeight="1">
      <c r="A52" s="6" t="s">
        <v>32</v>
      </c>
      <c r="B52" s="6" t="s">
        <v>30</v>
      </c>
      <c r="C52" s="6"/>
      <c r="D52" s="17">
        <v>852</v>
      </c>
      <c r="E52" s="16">
        <f>E53</f>
        <v>5901.21</v>
      </c>
      <c r="F52" s="16">
        <f>F53</f>
        <v>329.09</v>
      </c>
      <c r="G52" s="16">
        <f>G53</f>
        <v>5572.12</v>
      </c>
      <c r="H52" s="16">
        <f>H53</f>
        <v>5901.21</v>
      </c>
      <c r="I52" s="16">
        <f>I53</f>
        <v>329.09</v>
      </c>
      <c r="J52" s="16"/>
      <c r="K52" s="16"/>
      <c r="L52" s="16">
        <f>L53</f>
        <v>329.09</v>
      </c>
      <c r="M52" s="16">
        <f>M53</f>
        <v>5572.12</v>
      </c>
      <c r="N52" s="16"/>
      <c r="O52" s="16">
        <f>O53</f>
        <v>5572.12</v>
      </c>
      <c r="P52" s="17"/>
      <c r="Q52" s="17"/>
    </row>
    <row r="53" spans="1:17" ht="15" customHeight="1">
      <c r="A53" s="6"/>
      <c r="B53" s="6"/>
      <c r="C53" s="6"/>
      <c r="D53" s="17">
        <v>85219</v>
      </c>
      <c r="E53" s="16">
        <f>E54+E55</f>
        <v>5901.21</v>
      </c>
      <c r="F53" s="16">
        <f>F54+F55</f>
        <v>329.09</v>
      </c>
      <c r="G53" s="16">
        <f>G54+G55</f>
        <v>5572.12</v>
      </c>
      <c r="H53" s="16">
        <f>H54+H55</f>
        <v>5901.21</v>
      </c>
      <c r="I53" s="16">
        <f>I54+I55</f>
        <v>329.09</v>
      </c>
      <c r="J53" s="16"/>
      <c r="K53" s="16"/>
      <c r="L53" s="16">
        <f>L55</f>
        <v>329.09</v>
      </c>
      <c r="M53" s="16">
        <f>M54</f>
        <v>5572.12</v>
      </c>
      <c r="N53" s="16"/>
      <c r="O53" s="16">
        <f>O54</f>
        <v>5572.12</v>
      </c>
      <c r="P53" s="17"/>
      <c r="Q53" s="17"/>
    </row>
    <row r="54" spans="1:17" ht="15" customHeight="1">
      <c r="A54" s="6"/>
      <c r="B54" s="6"/>
      <c r="C54" s="6"/>
      <c r="D54" s="6">
        <v>6068</v>
      </c>
      <c r="E54" s="13">
        <f>G54</f>
        <v>5572.12</v>
      </c>
      <c r="F54" s="13"/>
      <c r="G54" s="13">
        <f>H54</f>
        <v>5572.12</v>
      </c>
      <c r="H54" s="13">
        <f>M54</f>
        <v>5572.12</v>
      </c>
      <c r="I54" s="13"/>
      <c r="J54" s="13"/>
      <c r="K54" s="13"/>
      <c r="L54" s="13"/>
      <c r="M54" s="13">
        <f>O54</f>
        <v>5572.12</v>
      </c>
      <c r="N54" s="13"/>
      <c r="O54" s="13">
        <v>5572.12</v>
      </c>
      <c r="P54" s="6"/>
      <c r="Q54" s="6"/>
    </row>
    <row r="55" spans="1:17" ht="15" customHeight="1">
      <c r="A55" s="6"/>
      <c r="B55" s="6"/>
      <c r="C55" s="14"/>
      <c r="D55" s="14">
        <v>6069</v>
      </c>
      <c r="E55" s="12">
        <f>F55</f>
        <v>329.09</v>
      </c>
      <c r="F55" s="12">
        <f>H55</f>
        <v>329.09</v>
      </c>
      <c r="G55" s="12"/>
      <c r="H55" s="12">
        <f>I55</f>
        <v>329.09</v>
      </c>
      <c r="I55" s="12">
        <f>L55</f>
        <v>329.09</v>
      </c>
      <c r="J55" s="12"/>
      <c r="K55" s="12"/>
      <c r="L55" s="12">
        <v>329.09</v>
      </c>
      <c r="M55" s="12"/>
      <c r="N55" s="12"/>
      <c r="O55" s="12"/>
      <c r="P55" s="14"/>
      <c r="Q55" s="14"/>
    </row>
    <row r="56" spans="1:17" ht="22.5" customHeight="1">
      <c r="A56" s="26" t="s">
        <v>33</v>
      </c>
      <c r="B56" s="26"/>
      <c r="C56" s="27" t="s">
        <v>24</v>
      </c>
      <c r="D56" s="27"/>
      <c r="E56" s="4">
        <f>E47+E12</f>
        <v>140334</v>
      </c>
      <c r="F56" s="4">
        <f>F47+F12</f>
        <v>21739.219999999998</v>
      </c>
      <c r="G56" s="4">
        <f>G47+G12</f>
        <v>118594.78</v>
      </c>
      <c r="H56" s="4">
        <f>H47+H12</f>
        <v>140334</v>
      </c>
      <c r="I56" s="4">
        <f>I47+I12</f>
        <v>21739.219999999998</v>
      </c>
      <c r="J56" s="4"/>
      <c r="K56" s="4"/>
      <c r="L56" s="4">
        <f>L47+L12</f>
        <v>21739.219999999998</v>
      </c>
      <c r="M56" s="4">
        <f>M47+M12</f>
        <v>118594.78</v>
      </c>
      <c r="N56" s="4"/>
      <c r="O56" s="4">
        <f>O47+O12</f>
        <v>118594.78</v>
      </c>
      <c r="P56" s="5"/>
      <c r="Q56" s="5"/>
    </row>
  </sheetData>
  <mergeCells count="31">
    <mergeCell ref="D5:D10"/>
    <mergeCell ref="E5:E10"/>
    <mergeCell ref="A5:A10"/>
    <mergeCell ref="I9:I10"/>
    <mergeCell ref="H5:Q5"/>
    <mergeCell ref="H6:Q6"/>
    <mergeCell ref="I7:Q7"/>
    <mergeCell ref="M8:Q8"/>
    <mergeCell ref="M9:M10"/>
    <mergeCell ref="A4:Q4"/>
    <mergeCell ref="F5:G5"/>
    <mergeCell ref="F6:F10"/>
    <mergeCell ref="G6:G10"/>
    <mergeCell ref="H7:H10"/>
    <mergeCell ref="B5:B10"/>
    <mergeCell ref="C5:C10"/>
    <mergeCell ref="I8:L8"/>
    <mergeCell ref="C16:Q16"/>
    <mergeCell ref="N9:Q9"/>
    <mergeCell ref="C48:Q48"/>
    <mergeCell ref="C49:Q49"/>
    <mergeCell ref="C47:D47"/>
    <mergeCell ref="C12:D12"/>
    <mergeCell ref="C13:Q13"/>
    <mergeCell ref="C14:Q14"/>
    <mergeCell ref="C15:Q15"/>
    <mergeCell ref="J9:L9"/>
    <mergeCell ref="C50:Q50"/>
    <mergeCell ref="C51:Q51"/>
    <mergeCell ref="A56:B56"/>
    <mergeCell ref="C56:D56"/>
  </mergeCells>
  <printOptions/>
  <pageMargins left="0.5905511811023623" right="0.2362204724409449" top="0.15748031496062992" bottom="0.4724409448818898" header="0.1574803149606299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,</cp:lastModifiedBy>
  <cp:lastPrinted>2009-05-12T12:53:02Z</cp:lastPrinted>
  <dcterms:created xsi:type="dcterms:W3CDTF">2008-12-18T07:34:18Z</dcterms:created>
  <dcterms:modified xsi:type="dcterms:W3CDTF">2009-05-12T13:05:00Z</dcterms:modified>
  <cp:category/>
  <cp:version/>
  <cp:contentType/>
  <cp:contentStatus/>
</cp:coreProperties>
</file>