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<sst xmlns="http://schemas.openxmlformats.org/spreadsheetml/2006/main" count="55" uniqueCount="41">
  <si>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Lp.</t>
  </si>
  <si>
    <t>Projekt</t>
  </si>
  <si>
    <t>Klasyfikacja (dział, rozdział, paragraf)</t>
  </si>
  <si>
    <t>w tym:</t>
  </si>
  <si>
    <t>Środki z budżetu krajowego</t>
  </si>
  <si>
    <t>Środki z budżetu UE</t>
  </si>
  <si>
    <t>pożyczki i kredyty</t>
  </si>
  <si>
    <t>obligacje</t>
  </si>
  <si>
    <t>pozostałe</t>
  </si>
  <si>
    <t>Planowane wydatki</t>
  </si>
  <si>
    <t>2008r.</t>
  </si>
  <si>
    <t>z tego:</t>
  </si>
  <si>
    <t>Środki z budżeu UE</t>
  </si>
  <si>
    <t>z tego źródła finansowania</t>
  </si>
  <si>
    <t>Wydatki razem (14+15+16+17)</t>
  </si>
  <si>
    <t xml:space="preserve"> art. 5 ust. 1 pkt 2 uofp</t>
  </si>
  <si>
    <t>dotacje rozwojowe</t>
  </si>
  <si>
    <t>art. 5 ust. 1 pkt 3 uofp</t>
  </si>
  <si>
    <t>Wydatki na programy i projekty realizowane ze źródeł pochodzących z budżetu Unii Europejskiej i innych środków pochodzących ze źródeł zagranicznych niepodlegające zwrotowi</t>
  </si>
  <si>
    <t>Załącznik</t>
  </si>
  <si>
    <t>do uchwały Rady Gminy nr XVII/137/08</t>
  </si>
  <si>
    <t>z dnia 11 grudnia 2008r.</t>
  </si>
  <si>
    <t>Wydatki bieżące razem:</t>
  </si>
  <si>
    <t>Program</t>
  </si>
  <si>
    <t>Priorytet</t>
  </si>
  <si>
    <t>Działanie</t>
  </si>
  <si>
    <t>Nazwa projektu</t>
  </si>
  <si>
    <t>x</t>
  </si>
  <si>
    <t>Program Operacyjny Kapitał Ludzki "POKL"</t>
  </si>
  <si>
    <t>Promocja integracji społecznej</t>
  </si>
  <si>
    <t>Rozwój i upowszechnienie aktywnej integracj</t>
  </si>
  <si>
    <t>Aktywna integracj w gminie Brudzeń Duży</t>
  </si>
  <si>
    <t>1.1</t>
  </si>
  <si>
    <t>Razem wydatki</t>
  </si>
  <si>
    <t>Wydatki majątkowe razem</t>
  </si>
  <si>
    <t>2.1</t>
  </si>
  <si>
    <t>OGÓŁEM (1+2)</t>
  </si>
  <si>
    <t>Kategoria interwencji funduszy struktu - ralnych</t>
  </si>
  <si>
    <t>Wydatki razem          ( 9+13 )</t>
  </si>
  <si>
    <t>Wydatki w okresie realizacji Projektu (całkowita wartość Projektu)            ( 6+7 )</t>
  </si>
  <si>
    <t>Wydatki razem               ( 10+11+12 )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</si>
</sst>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workbookViewId="0" topLeftCell="A1">
      <selection activeCell="A5" sqref="A5:Q5"/>
    </sheetView>
  </sheetViews>
  <sheetFormatPr defaultColWidth="9.140625" defaultRowHeight="12.75"/>
  <cols>
    <col min="1" max="1" width="3.57421875" style="0" bestFit="1" customWidth="1"/>
    <col min="2" max="2" width="25.421875" style="0" customWidth="1"/>
    <col min="3" max="3" width="8.8515625" style="0" customWidth="1"/>
    <col min="4" max="4" width="11.8515625" style="0" customWidth="1"/>
    <col min="5" max="5" width="13.7109375" style="0" customWidth="1"/>
    <col min="6" max="6" width="13.140625" style="0" customWidth="1"/>
    <col min="7" max="7" width="13.00390625" style="0" customWidth="1"/>
    <col min="8" max="8" width="12.8515625" style="0" customWidth="1"/>
    <col min="9" max="9" width="13.421875" style="0" customWidth="1"/>
    <col min="12" max="12" width="14.140625" style="0" customWidth="1"/>
    <col min="13" max="13" width="15.8515625" style="0" customWidth="1"/>
    <col min="15" max="15" width="13.7109375" style="0" customWidth="1"/>
    <col min="16" max="16" width="10.421875" style="0" customWidth="1"/>
    <col min="17" max="17" width="13.421875" style="0" customWidth="1"/>
    <col min="18" max="18" width="17.421875" style="0" customWidth="1"/>
  </cols>
  <sheetData>
    <row r="1" spans="13:15" ht="15">
      <c r="M1" s="20"/>
      <c r="N1" s="20"/>
      <c r="O1" s="20" t="s">
        <v>19</v>
      </c>
    </row>
    <row r="2" spans="13:15" ht="15">
      <c r="M2" s="20" t="s">
        <v>20</v>
      </c>
      <c r="N2" s="20"/>
      <c r="O2" s="20"/>
    </row>
    <row r="3" spans="13:15" ht="15">
      <c r="M3" s="20"/>
      <c r="N3" s="20" t="s">
        <v>21</v>
      </c>
      <c r="O3" s="20"/>
    </row>
    <row r="4" spans="13:15" ht="15">
      <c r="M4" s="20"/>
      <c r="N4" s="20"/>
      <c r="O4" s="20"/>
    </row>
    <row r="5" spans="1:17" ht="33.75" customHeight="1">
      <c r="A5" s="37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ht="12" customHeight="1"/>
    <row r="7" spans="1:20" ht="15.75" customHeight="1">
      <c r="A7" s="31" t="s">
        <v>0</v>
      </c>
      <c r="B7" s="39" t="s">
        <v>1</v>
      </c>
      <c r="C7" s="40" t="s">
        <v>37</v>
      </c>
      <c r="D7" s="40" t="s">
        <v>2</v>
      </c>
      <c r="E7" s="40" t="s">
        <v>39</v>
      </c>
      <c r="F7" s="21" t="s">
        <v>3</v>
      </c>
      <c r="G7" s="23"/>
      <c r="H7" s="26" t="s">
        <v>9</v>
      </c>
      <c r="I7" s="32"/>
      <c r="J7" s="32"/>
      <c r="K7" s="32"/>
      <c r="L7" s="32"/>
      <c r="M7" s="32"/>
      <c r="N7" s="32"/>
      <c r="O7" s="32"/>
      <c r="P7" s="32"/>
      <c r="Q7" s="29"/>
      <c r="R7" s="1"/>
      <c r="S7" s="2"/>
      <c r="T7" s="2"/>
    </row>
    <row r="8" spans="1:20" ht="14.25" customHeight="1">
      <c r="A8" s="31"/>
      <c r="B8" s="39"/>
      <c r="C8" s="33"/>
      <c r="D8" s="33"/>
      <c r="E8" s="33"/>
      <c r="F8" s="33" t="s">
        <v>4</v>
      </c>
      <c r="G8" s="33" t="s">
        <v>5</v>
      </c>
      <c r="H8" s="21" t="s">
        <v>10</v>
      </c>
      <c r="I8" s="22"/>
      <c r="J8" s="22"/>
      <c r="K8" s="22"/>
      <c r="L8" s="22"/>
      <c r="M8" s="22"/>
      <c r="N8" s="22"/>
      <c r="O8" s="22"/>
      <c r="P8" s="22"/>
      <c r="Q8" s="23"/>
      <c r="R8" s="1"/>
      <c r="S8" s="2"/>
      <c r="T8" s="2"/>
    </row>
    <row r="9" spans="1:20" ht="15" customHeight="1">
      <c r="A9" s="31"/>
      <c r="B9" s="39"/>
      <c r="C9" s="33"/>
      <c r="D9" s="33"/>
      <c r="E9" s="33"/>
      <c r="F9" s="33"/>
      <c r="G9" s="33"/>
      <c r="H9" s="33" t="s">
        <v>38</v>
      </c>
      <c r="I9" s="21" t="s">
        <v>11</v>
      </c>
      <c r="J9" s="22"/>
      <c r="K9" s="22"/>
      <c r="L9" s="22"/>
      <c r="M9" s="22"/>
      <c r="N9" s="22"/>
      <c r="O9" s="22"/>
      <c r="P9" s="22"/>
      <c r="Q9" s="23"/>
      <c r="R9" s="1"/>
      <c r="S9" s="2"/>
      <c r="T9" s="2"/>
    </row>
    <row r="10" spans="1:20" ht="15" customHeight="1">
      <c r="A10" s="31"/>
      <c r="B10" s="39"/>
      <c r="C10" s="33"/>
      <c r="D10" s="33"/>
      <c r="E10" s="33"/>
      <c r="F10" s="33"/>
      <c r="G10" s="33"/>
      <c r="H10" s="33"/>
      <c r="I10" s="21" t="s">
        <v>4</v>
      </c>
      <c r="J10" s="22"/>
      <c r="K10" s="22"/>
      <c r="L10" s="28"/>
      <c r="M10" s="21" t="s">
        <v>12</v>
      </c>
      <c r="N10" s="22"/>
      <c r="O10" s="22"/>
      <c r="P10" s="22"/>
      <c r="Q10" s="23"/>
      <c r="R10" s="1"/>
      <c r="S10" s="2"/>
      <c r="T10" s="2"/>
    </row>
    <row r="11" spans="1:20" ht="15.75" customHeight="1">
      <c r="A11" s="31"/>
      <c r="B11" s="39"/>
      <c r="C11" s="33"/>
      <c r="D11" s="33"/>
      <c r="E11" s="33"/>
      <c r="F11" s="33"/>
      <c r="G11" s="33"/>
      <c r="H11" s="33"/>
      <c r="I11" s="33" t="s">
        <v>40</v>
      </c>
      <c r="J11" s="26" t="s">
        <v>13</v>
      </c>
      <c r="K11" s="32"/>
      <c r="L11" s="29"/>
      <c r="M11" s="35" t="s">
        <v>14</v>
      </c>
      <c r="N11" s="26" t="s">
        <v>13</v>
      </c>
      <c r="O11" s="27"/>
      <c r="P11" s="27"/>
      <c r="Q11" s="28"/>
      <c r="R11" s="1"/>
      <c r="S11" s="2"/>
      <c r="T11" s="2"/>
    </row>
    <row r="12" spans="1:20" ht="60.75" customHeight="1">
      <c r="A12" s="31"/>
      <c r="B12" s="39"/>
      <c r="C12" s="34"/>
      <c r="D12" s="34"/>
      <c r="E12" s="34"/>
      <c r="F12" s="33"/>
      <c r="G12" s="33"/>
      <c r="H12" s="34"/>
      <c r="I12" s="34"/>
      <c r="J12" s="7" t="s">
        <v>6</v>
      </c>
      <c r="K12" s="9" t="s">
        <v>7</v>
      </c>
      <c r="L12" s="7" t="s">
        <v>8</v>
      </c>
      <c r="M12" s="36"/>
      <c r="N12" s="8" t="s">
        <v>15</v>
      </c>
      <c r="O12" s="8" t="s">
        <v>16</v>
      </c>
      <c r="P12" s="10" t="s">
        <v>7</v>
      </c>
      <c r="Q12" s="8" t="s">
        <v>17</v>
      </c>
      <c r="R12" s="1"/>
      <c r="S12" s="2"/>
      <c r="T12" s="2"/>
    </row>
    <row r="13" spans="1:18" ht="1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1">
        <v>16</v>
      </c>
      <c r="Q13" s="12">
        <v>17</v>
      </c>
      <c r="R13" s="3"/>
    </row>
    <row r="14" spans="1:17" ht="15" customHeight="1">
      <c r="A14" s="13">
        <v>1</v>
      </c>
      <c r="B14" s="13" t="s">
        <v>22</v>
      </c>
      <c r="C14" s="30" t="s">
        <v>27</v>
      </c>
      <c r="D14" s="30"/>
      <c r="E14" s="17">
        <f>E19</f>
        <v>85513.62999999999</v>
      </c>
      <c r="F14" s="17">
        <f aca="true" t="shared" si="0" ref="F14:O14">F19</f>
        <v>13768.71</v>
      </c>
      <c r="G14" s="17">
        <f t="shared" si="0"/>
        <v>71744.92</v>
      </c>
      <c r="H14" s="17">
        <f t="shared" si="0"/>
        <v>85513.62999999999</v>
      </c>
      <c r="I14" s="17">
        <f t="shared" si="0"/>
        <v>13768.71</v>
      </c>
      <c r="J14" s="17"/>
      <c r="K14" s="17"/>
      <c r="L14" s="17">
        <f t="shared" si="0"/>
        <v>13768.71</v>
      </c>
      <c r="M14" s="17">
        <f t="shared" si="0"/>
        <v>71744.92</v>
      </c>
      <c r="N14" s="17"/>
      <c r="O14" s="17">
        <f t="shared" si="0"/>
        <v>71744.92</v>
      </c>
      <c r="P14" s="17"/>
      <c r="Q14" s="17"/>
    </row>
    <row r="15" spans="1:17" ht="15" customHeight="1">
      <c r="A15" s="6"/>
      <c r="B15" s="6" t="s">
        <v>23</v>
      </c>
      <c r="C15" s="21" t="s">
        <v>28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</row>
    <row r="16" spans="1:17" ht="15" customHeight="1">
      <c r="A16" s="6"/>
      <c r="B16" s="6" t="s">
        <v>24</v>
      </c>
      <c r="C16" s="21" t="s">
        <v>29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</row>
    <row r="17" spans="1:17" ht="15" customHeight="1">
      <c r="A17" s="6"/>
      <c r="B17" s="6" t="s">
        <v>25</v>
      </c>
      <c r="C17" s="21" t="s">
        <v>30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1:17" ht="15" customHeight="1">
      <c r="A18" s="6"/>
      <c r="B18" s="6" t="s">
        <v>26</v>
      </c>
      <c r="C18" s="21" t="s">
        <v>31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1:17" ht="15" customHeight="1">
      <c r="A19" s="6" t="s">
        <v>32</v>
      </c>
      <c r="B19" s="6" t="s">
        <v>33</v>
      </c>
      <c r="C19" s="6"/>
      <c r="D19" s="13">
        <v>852</v>
      </c>
      <c r="E19" s="18">
        <f>E20+E22</f>
        <v>85513.62999999999</v>
      </c>
      <c r="F19" s="18">
        <f>F20+F22</f>
        <v>13768.71</v>
      </c>
      <c r="G19" s="18">
        <f>G20+G22</f>
        <v>71744.92</v>
      </c>
      <c r="H19" s="18">
        <f>H20+H22</f>
        <v>85513.62999999999</v>
      </c>
      <c r="I19" s="18">
        <f>I20+I22</f>
        <v>13768.71</v>
      </c>
      <c r="J19" s="18"/>
      <c r="K19" s="18"/>
      <c r="L19" s="18">
        <f>L20+L22</f>
        <v>13768.71</v>
      </c>
      <c r="M19" s="18">
        <f>M22</f>
        <v>71744.92</v>
      </c>
      <c r="N19" s="18"/>
      <c r="O19" s="18">
        <f>O22</f>
        <v>71744.92</v>
      </c>
      <c r="P19" s="19"/>
      <c r="Q19" s="19"/>
    </row>
    <row r="20" spans="1:17" ht="15" customHeight="1">
      <c r="A20" s="6"/>
      <c r="B20" s="6"/>
      <c r="C20" s="6"/>
      <c r="D20" s="13">
        <v>85214</v>
      </c>
      <c r="E20" s="18">
        <f>E21</f>
        <v>9971.15</v>
      </c>
      <c r="F20" s="18">
        <f>F21</f>
        <v>9971.15</v>
      </c>
      <c r="G20" s="18"/>
      <c r="H20" s="18">
        <f>H21</f>
        <v>9971.15</v>
      </c>
      <c r="I20" s="18">
        <f>I21</f>
        <v>9971.15</v>
      </c>
      <c r="J20" s="18"/>
      <c r="K20" s="18"/>
      <c r="L20" s="18">
        <f>L21</f>
        <v>9971.15</v>
      </c>
      <c r="M20" s="18"/>
      <c r="N20" s="18"/>
      <c r="O20" s="18"/>
      <c r="P20" s="19"/>
      <c r="Q20" s="19"/>
    </row>
    <row r="21" spans="1:17" ht="15" customHeight="1">
      <c r="A21" s="6"/>
      <c r="B21" s="6"/>
      <c r="C21" s="6"/>
      <c r="D21" s="6">
        <v>3119</v>
      </c>
      <c r="E21" s="15">
        <v>9971.15</v>
      </c>
      <c r="F21" s="15">
        <v>9971.15</v>
      </c>
      <c r="G21" s="15"/>
      <c r="H21" s="15">
        <v>9971.15</v>
      </c>
      <c r="I21" s="15">
        <v>9971.15</v>
      </c>
      <c r="J21" s="15"/>
      <c r="K21" s="15"/>
      <c r="L21" s="15">
        <v>9971.15</v>
      </c>
      <c r="M21" s="15"/>
      <c r="N21" s="15"/>
      <c r="O21" s="15"/>
      <c r="P21" s="6"/>
      <c r="Q21" s="6"/>
    </row>
    <row r="22" spans="1:17" ht="15" customHeight="1">
      <c r="A22" s="6"/>
      <c r="B22" s="6"/>
      <c r="C22" s="6"/>
      <c r="D22" s="13">
        <v>85219</v>
      </c>
      <c r="E22" s="18">
        <f>SUM(E23:E44)</f>
        <v>75542.48</v>
      </c>
      <c r="F22" s="18">
        <f>SUM(F23:F44)</f>
        <v>3797.56</v>
      </c>
      <c r="G22" s="18">
        <f>SUM(G23:G43)</f>
        <v>71744.92</v>
      </c>
      <c r="H22" s="18">
        <f>SUM(H23:H44)</f>
        <v>75542.48</v>
      </c>
      <c r="I22" s="18">
        <f>SUM(I23:I44)</f>
        <v>3797.56</v>
      </c>
      <c r="J22" s="18"/>
      <c r="K22" s="18"/>
      <c r="L22" s="18">
        <f>SUM(L23:L44)</f>
        <v>3797.56</v>
      </c>
      <c r="M22" s="18">
        <f>SUM(M23:M43)</f>
        <v>71744.92</v>
      </c>
      <c r="N22" s="18"/>
      <c r="O22" s="18">
        <f>SUM(O23:P43)</f>
        <v>71744.92</v>
      </c>
      <c r="P22" s="19"/>
      <c r="Q22" s="19"/>
    </row>
    <row r="23" spans="1:17" ht="15" customHeight="1">
      <c r="A23" s="6"/>
      <c r="B23" s="6"/>
      <c r="C23" s="6"/>
      <c r="D23" s="6">
        <v>3118</v>
      </c>
      <c r="E23" s="15">
        <v>1370.46</v>
      </c>
      <c r="F23" s="15"/>
      <c r="G23" s="15">
        <v>1370.46</v>
      </c>
      <c r="H23" s="15">
        <f>I23+M23</f>
        <v>1370.46</v>
      </c>
      <c r="I23" s="15">
        <f>SUM(J23:L23)</f>
        <v>0</v>
      </c>
      <c r="J23" s="15"/>
      <c r="K23" s="15"/>
      <c r="L23" s="15"/>
      <c r="M23" s="15">
        <f>SUM(N23:Q23)</f>
        <v>1370.46</v>
      </c>
      <c r="N23" s="15"/>
      <c r="O23" s="15">
        <v>1370.46</v>
      </c>
      <c r="P23" s="6"/>
      <c r="Q23" s="6"/>
    </row>
    <row r="24" spans="1:17" ht="15" customHeight="1">
      <c r="A24" s="6"/>
      <c r="B24" s="6"/>
      <c r="C24" s="6"/>
      <c r="D24" s="6">
        <v>3119</v>
      </c>
      <c r="E24" s="15">
        <f>F24+G24</f>
        <v>72.54</v>
      </c>
      <c r="F24" s="15">
        <v>72.54</v>
      </c>
      <c r="G24" s="15"/>
      <c r="H24" s="15">
        <f aca="true" t="shared" si="1" ref="H24:H44">I24+M24</f>
        <v>72.54</v>
      </c>
      <c r="I24" s="15">
        <f aca="true" t="shared" si="2" ref="I24:I44">SUM(J24:L24)</f>
        <v>72.54</v>
      </c>
      <c r="J24" s="15"/>
      <c r="K24" s="15"/>
      <c r="L24" s="15">
        <v>72.54</v>
      </c>
      <c r="M24" s="15">
        <f aca="true" t="shared" si="3" ref="M24:M44">SUM(N24:Q24)</f>
        <v>0</v>
      </c>
      <c r="N24" s="15"/>
      <c r="O24" s="15"/>
      <c r="P24" s="6"/>
      <c r="Q24" s="6"/>
    </row>
    <row r="25" spans="1:17" ht="15" customHeight="1">
      <c r="A25" s="6"/>
      <c r="B25" s="6"/>
      <c r="C25" s="6"/>
      <c r="D25" s="6">
        <v>4018</v>
      </c>
      <c r="E25" s="15">
        <f aca="true" t="shared" si="4" ref="E25:E44">F25+G25</f>
        <v>22769.04</v>
      </c>
      <c r="F25" s="15"/>
      <c r="G25" s="15">
        <v>22769.04</v>
      </c>
      <c r="H25" s="15">
        <f t="shared" si="1"/>
        <v>22769.04</v>
      </c>
      <c r="I25" s="15">
        <f t="shared" si="2"/>
        <v>0</v>
      </c>
      <c r="J25" s="15"/>
      <c r="K25" s="15"/>
      <c r="L25" s="15"/>
      <c r="M25" s="15">
        <f t="shared" si="3"/>
        <v>22769.04</v>
      </c>
      <c r="N25" s="15"/>
      <c r="O25" s="15">
        <v>22769.04</v>
      </c>
      <c r="P25" s="6"/>
      <c r="Q25" s="6"/>
    </row>
    <row r="26" spans="1:17" ht="15" customHeight="1">
      <c r="A26" s="6"/>
      <c r="B26" s="6"/>
      <c r="C26" s="6"/>
      <c r="D26" s="6">
        <v>4019</v>
      </c>
      <c r="E26" s="15">
        <f t="shared" si="4"/>
        <v>1205.2</v>
      </c>
      <c r="F26" s="15">
        <v>1205.2</v>
      </c>
      <c r="G26" s="15"/>
      <c r="H26" s="15">
        <f t="shared" si="1"/>
        <v>1205.2</v>
      </c>
      <c r="I26" s="15">
        <f t="shared" si="2"/>
        <v>1205.2</v>
      </c>
      <c r="J26" s="15"/>
      <c r="K26" s="15"/>
      <c r="L26" s="15">
        <v>1205.2</v>
      </c>
      <c r="M26" s="15">
        <f t="shared" si="3"/>
        <v>0</v>
      </c>
      <c r="N26" s="15"/>
      <c r="O26" s="15"/>
      <c r="P26" s="6"/>
      <c r="Q26" s="6"/>
    </row>
    <row r="27" spans="1:17" ht="15" customHeight="1">
      <c r="A27" s="6"/>
      <c r="B27" s="6"/>
      <c r="C27" s="6"/>
      <c r="D27" s="6">
        <v>4118</v>
      </c>
      <c r="E27" s="15">
        <f t="shared" si="4"/>
        <v>3668.46</v>
      </c>
      <c r="F27" s="15"/>
      <c r="G27" s="15">
        <v>3668.46</v>
      </c>
      <c r="H27" s="15">
        <f t="shared" si="1"/>
        <v>3668.46</v>
      </c>
      <c r="I27" s="15">
        <f t="shared" si="2"/>
        <v>0</v>
      </c>
      <c r="J27" s="15"/>
      <c r="K27" s="15"/>
      <c r="L27" s="15"/>
      <c r="M27" s="15">
        <f t="shared" si="3"/>
        <v>3668.46</v>
      </c>
      <c r="N27" s="15"/>
      <c r="O27" s="15">
        <v>3668.46</v>
      </c>
      <c r="P27" s="6"/>
      <c r="Q27" s="6"/>
    </row>
    <row r="28" spans="1:17" ht="15" customHeight="1">
      <c r="A28" s="6"/>
      <c r="B28" s="6"/>
      <c r="C28" s="6"/>
      <c r="D28" s="6">
        <v>4119</v>
      </c>
      <c r="E28" s="15">
        <f t="shared" si="4"/>
        <v>194.18</v>
      </c>
      <c r="F28" s="15">
        <v>194.18</v>
      </c>
      <c r="G28" s="15"/>
      <c r="H28" s="15">
        <f t="shared" si="1"/>
        <v>194.18</v>
      </c>
      <c r="I28" s="15">
        <f t="shared" si="2"/>
        <v>194.18</v>
      </c>
      <c r="J28" s="15"/>
      <c r="K28" s="15"/>
      <c r="L28" s="15">
        <v>194.18</v>
      </c>
      <c r="M28" s="15">
        <f t="shared" si="3"/>
        <v>0</v>
      </c>
      <c r="N28" s="15"/>
      <c r="O28" s="15"/>
      <c r="P28" s="6"/>
      <c r="Q28" s="6"/>
    </row>
    <row r="29" spans="1:17" ht="15" customHeight="1">
      <c r="A29" s="6"/>
      <c r="B29" s="6"/>
      <c r="C29" s="6"/>
      <c r="D29" s="6">
        <v>4128</v>
      </c>
      <c r="E29" s="15">
        <f t="shared" si="4"/>
        <v>563.19</v>
      </c>
      <c r="F29" s="15"/>
      <c r="G29" s="15">
        <v>563.19</v>
      </c>
      <c r="H29" s="15">
        <f t="shared" si="1"/>
        <v>563.19</v>
      </c>
      <c r="I29" s="15">
        <f t="shared" si="2"/>
        <v>0</v>
      </c>
      <c r="J29" s="15"/>
      <c r="K29" s="15"/>
      <c r="L29" s="15"/>
      <c r="M29" s="15">
        <f t="shared" si="3"/>
        <v>563.19</v>
      </c>
      <c r="N29" s="15"/>
      <c r="O29" s="15">
        <v>563.19</v>
      </c>
      <c r="P29" s="6"/>
      <c r="Q29" s="6"/>
    </row>
    <row r="30" spans="1:17" ht="15" customHeight="1">
      <c r="A30" s="6"/>
      <c r="B30" s="6"/>
      <c r="C30" s="6"/>
      <c r="D30" s="6">
        <v>4129</v>
      </c>
      <c r="E30" s="15">
        <f t="shared" si="4"/>
        <v>29.81</v>
      </c>
      <c r="F30" s="15">
        <v>29.81</v>
      </c>
      <c r="G30" s="15"/>
      <c r="H30" s="15">
        <f t="shared" si="1"/>
        <v>29.81</v>
      </c>
      <c r="I30" s="15">
        <f t="shared" si="2"/>
        <v>29.81</v>
      </c>
      <c r="J30" s="15"/>
      <c r="K30" s="15"/>
      <c r="L30" s="15">
        <v>29.81</v>
      </c>
      <c r="M30" s="15">
        <f t="shared" si="3"/>
        <v>0</v>
      </c>
      <c r="N30" s="15"/>
      <c r="O30" s="15"/>
      <c r="P30" s="6"/>
      <c r="Q30" s="6"/>
    </row>
    <row r="31" spans="1:17" ht="15" customHeight="1">
      <c r="A31" s="6"/>
      <c r="B31" s="6"/>
      <c r="C31" s="6"/>
      <c r="D31" s="6">
        <v>4178</v>
      </c>
      <c r="E31" s="15">
        <v>9151.6</v>
      </c>
      <c r="F31" s="15"/>
      <c r="G31" s="15">
        <v>9151.6</v>
      </c>
      <c r="H31" s="15">
        <f t="shared" si="1"/>
        <v>9151.6</v>
      </c>
      <c r="I31" s="15">
        <f t="shared" si="2"/>
        <v>0</v>
      </c>
      <c r="J31" s="15"/>
      <c r="K31" s="15"/>
      <c r="L31" s="15"/>
      <c r="M31" s="15">
        <f t="shared" si="3"/>
        <v>9151.6</v>
      </c>
      <c r="N31" s="15"/>
      <c r="O31" s="15">
        <v>9151.6</v>
      </c>
      <c r="P31" s="6"/>
      <c r="Q31" s="6"/>
    </row>
    <row r="32" spans="1:17" ht="15" customHeight="1">
      <c r="A32" s="6"/>
      <c r="B32" s="6"/>
      <c r="C32" s="6"/>
      <c r="D32" s="6">
        <v>4179</v>
      </c>
      <c r="E32" s="15">
        <f t="shared" si="4"/>
        <v>484.4</v>
      </c>
      <c r="F32" s="15">
        <v>484.4</v>
      </c>
      <c r="G32" s="15"/>
      <c r="H32" s="15">
        <f t="shared" si="1"/>
        <v>484.4</v>
      </c>
      <c r="I32" s="15">
        <f t="shared" si="2"/>
        <v>484.4</v>
      </c>
      <c r="J32" s="15"/>
      <c r="K32" s="15"/>
      <c r="L32" s="15">
        <v>484.4</v>
      </c>
      <c r="M32" s="15">
        <f t="shared" si="3"/>
        <v>0</v>
      </c>
      <c r="N32" s="15"/>
      <c r="O32" s="15"/>
      <c r="P32" s="6"/>
      <c r="Q32" s="6"/>
    </row>
    <row r="33" spans="1:17" ht="15" customHeight="1">
      <c r="A33" s="6"/>
      <c r="B33" s="6"/>
      <c r="C33" s="6"/>
      <c r="D33" s="6">
        <v>4218</v>
      </c>
      <c r="E33" s="15">
        <f t="shared" si="4"/>
        <v>4642.56</v>
      </c>
      <c r="F33" s="15"/>
      <c r="G33" s="15">
        <v>4642.56</v>
      </c>
      <c r="H33" s="15">
        <f t="shared" si="1"/>
        <v>4642.56</v>
      </c>
      <c r="I33" s="15">
        <f t="shared" si="2"/>
        <v>0</v>
      </c>
      <c r="J33" s="15"/>
      <c r="K33" s="15"/>
      <c r="L33" s="15"/>
      <c r="M33" s="15">
        <f t="shared" si="3"/>
        <v>4642.56</v>
      </c>
      <c r="N33" s="15"/>
      <c r="O33" s="15">
        <v>4642.56</v>
      </c>
      <c r="P33" s="6"/>
      <c r="Q33" s="6"/>
    </row>
    <row r="34" spans="1:17" ht="15" customHeight="1">
      <c r="A34" s="6"/>
      <c r="B34" s="6"/>
      <c r="C34" s="6"/>
      <c r="D34" s="6">
        <v>4219</v>
      </c>
      <c r="E34" s="15">
        <f t="shared" si="4"/>
        <v>245.75</v>
      </c>
      <c r="F34" s="15">
        <v>245.75</v>
      </c>
      <c r="G34" s="15"/>
      <c r="H34" s="15">
        <f t="shared" si="1"/>
        <v>245.75</v>
      </c>
      <c r="I34" s="15">
        <f t="shared" si="2"/>
        <v>245.75</v>
      </c>
      <c r="J34" s="15"/>
      <c r="K34" s="15"/>
      <c r="L34" s="15">
        <v>245.75</v>
      </c>
      <c r="M34" s="15">
        <f t="shared" si="3"/>
        <v>0</v>
      </c>
      <c r="N34" s="15"/>
      <c r="O34" s="15"/>
      <c r="P34" s="6"/>
      <c r="Q34" s="6"/>
    </row>
    <row r="35" spans="1:17" ht="15" customHeight="1">
      <c r="A35" s="6"/>
      <c r="B35" s="6"/>
      <c r="C35" s="6"/>
      <c r="D35" s="6">
        <v>4268</v>
      </c>
      <c r="E35" s="15">
        <f t="shared" si="4"/>
        <v>332.41</v>
      </c>
      <c r="F35" s="15"/>
      <c r="G35" s="15">
        <v>332.41</v>
      </c>
      <c r="H35" s="15">
        <f t="shared" si="1"/>
        <v>332.41</v>
      </c>
      <c r="I35" s="15">
        <f t="shared" si="2"/>
        <v>0</v>
      </c>
      <c r="J35" s="15"/>
      <c r="K35" s="15"/>
      <c r="L35" s="15"/>
      <c r="M35" s="15">
        <f t="shared" si="3"/>
        <v>332.41</v>
      </c>
      <c r="N35" s="15"/>
      <c r="O35" s="15">
        <v>332.41</v>
      </c>
      <c r="P35" s="6"/>
      <c r="Q35" s="6"/>
    </row>
    <row r="36" spans="1:17" ht="15" customHeight="1">
      <c r="A36" s="6"/>
      <c r="B36" s="6"/>
      <c r="C36" s="6"/>
      <c r="D36" s="6">
        <v>4269</v>
      </c>
      <c r="E36" s="15">
        <f t="shared" si="4"/>
        <v>17.59</v>
      </c>
      <c r="F36" s="15">
        <v>17.59</v>
      </c>
      <c r="G36" s="15"/>
      <c r="H36" s="15">
        <f t="shared" si="1"/>
        <v>17.59</v>
      </c>
      <c r="I36" s="15">
        <f t="shared" si="2"/>
        <v>17.59</v>
      </c>
      <c r="J36" s="15"/>
      <c r="K36" s="15"/>
      <c r="L36" s="15">
        <v>17.59</v>
      </c>
      <c r="M36" s="15">
        <f t="shared" si="3"/>
        <v>0</v>
      </c>
      <c r="N36" s="15"/>
      <c r="O36" s="15"/>
      <c r="P36" s="6"/>
      <c r="Q36" s="6"/>
    </row>
    <row r="37" spans="1:17" ht="15" customHeight="1">
      <c r="A37" s="6"/>
      <c r="B37" s="6"/>
      <c r="C37" s="6"/>
      <c r="D37" s="6">
        <v>4288</v>
      </c>
      <c r="E37" s="15">
        <f t="shared" si="4"/>
        <v>872.8</v>
      </c>
      <c r="F37" s="15"/>
      <c r="G37" s="15">
        <v>872.8</v>
      </c>
      <c r="H37" s="15">
        <f t="shared" si="1"/>
        <v>872.8</v>
      </c>
      <c r="I37" s="15">
        <f t="shared" si="2"/>
        <v>0</v>
      </c>
      <c r="J37" s="15"/>
      <c r="K37" s="15"/>
      <c r="L37" s="15"/>
      <c r="M37" s="15">
        <f t="shared" si="3"/>
        <v>872.8</v>
      </c>
      <c r="N37" s="15"/>
      <c r="O37" s="15">
        <v>872.8</v>
      </c>
      <c r="P37" s="6"/>
      <c r="Q37" s="6"/>
    </row>
    <row r="38" spans="1:17" ht="15" customHeight="1">
      <c r="A38" s="6"/>
      <c r="B38" s="6"/>
      <c r="C38" s="6"/>
      <c r="D38" s="6">
        <v>4289</v>
      </c>
      <c r="E38" s="15">
        <f t="shared" si="4"/>
        <v>46.2</v>
      </c>
      <c r="F38" s="15">
        <v>46.2</v>
      </c>
      <c r="G38" s="15"/>
      <c r="H38" s="15">
        <f t="shared" si="1"/>
        <v>46.2</v>
      </c>
      <c r="I38" s="15">
        <f t="shared" si="2"/>
        <v>46.2</v>
      </c>
      <c r="J38" s="15"/>
      <c r="K38" s="15"/>
      <c r="L38" s="15">
        <v>46.2</v>
      </c>
      <c r="M38" s="15">
        <f t="shared" si="3"/>
        <v>0</v>
      </c>
      <c r="N38" s="15"/>
      <c r="O38" s="15"/>
      <c r="P38" s="6"/>
      <c r="Q38" s="6"/>
    </row>
    <row r="39" spans="1:17" ht="15" customHeight="1">
      <c r="A39" s="6"/>
      <c r="B39" s="6"/>
      <c r="C39" s="6"/>
      <c r="D39" s="6">
        <v>4308</v>
      </c>
      <c r="E39" s="15">
        <f t="shared" si="4"/>
        <v>22351.3</v>
      </c>
      <c r="F39" s="15"/>
      <c r="G39" s="15">
        <v>22351.3</v>
      </c>
      <c r="H39" s="15">
        <f t="shared" si="1"/>
        <v>22351.3</v>
      </c>
      <c r="I39" s="15">
        <f t="shared" si="2"/>
        <v>0</v>
      </c>
      <c r="J39" s="15"/>
      <c r="K39" s="15"/>
      <c r="L39" s="15"/>
      <c r="M39" s="15">
        <f t="shared" si="3"/>
        <v>22351.3</v>
      </c>
      <c r="N39" s="15"/>
      <c r="O39" s="15">
        <v>22351.3</v>
      </c>
      <c r="P39" s="6"/>
      <c r="Q39" s="6"/>
    </row>
    <row r="40" spans="1:17" ht="15" customHeight="1">
      <c r="A40" s="6"/>
      <c r="B40" s="6"/>
      <c r="C40" s="6"/>
      <c r="D40" s="6">
        <v>4309</v>
      </c>
      <c r="E40" s="15">
        <f t="shared" si="4"/>
        <v>1183.08</v>
      </c>
      <c r="F40" s="15">
        <v>1183.08</v>
      </c>
      <c r="G40" s="15"/>
      <c r="H40" s="15">
        <f t="shared" si="1"/>
        <v>1183.08</v>
      </c>
      <c r="I40" s="15">
        <f t="shared" si="2"/>
        <v>1183.08</v>
      </c>
      <c r="J40" s="15"/>
      <c r="K40" s="15"/>
      <c r="L40" s="15">
        <v>1183.08</v>
      </c>
      <c r="M40" s="15">
        <f t="shared" si="3"/>
        <v>0</v>
      </c>
      <c r="N40" s="15"/>
      <c r="O40" s="15"/>
      <c r="P40" s="6"/>
      <c r="Q40" s="6"/>
    </row>
    <row r="41" spans="1:17" ht="15" customHeight="1">
      <c r="A41" s="6"/>
      <c r="B41" s="6"/>
      <c r="C41" s="6"/>
      <c r="D41" s="6">
        <v>4378</v>
      </c>
      <c r="E41" s="15">
        <f t="shared" si="4"/>
        <v>465.37</v>
      </c>
      <c r="F41" s="15"/>
      <c r="G41" s="15">
        <v>465.37</v>
      </c>
      <c r="H41" s="15">
        <f t="shared" si="1"/>
        <v>465.37</v>
      </c>
      <c r="I41" s="15">
        <f t="shared" si="2"/>
        <v>0</v>
      </c>
      <c r="J41" s="15"/>
      <c r="K41" s="15"/>
      <c r="L41" s="15"/>
      <c r="M41" s="15">
        <f t="shared" si="3"/>
        <v>465.37</v>
      </c>
      <c r="N41" s="15"/>
      <c r="O41" s="15">
        <v>465.37</v>
      </c>
      <c r="P41" s="6"/>
      <c r="Q41" s="6"/>
    </row>
    <row r="42" spans="1:17" ht="15" customHeight="1">
      <c r="A42" s="6"/>
      <c r="B42" s="6"/>
      <c r="C42" s="6"/>
      <c r="D42" s="6">
        <v>4379</v>
      </c>
      <c r="E42" s="15">
        <f t="shared" si="4"/>
        <v>24.63</v>
      </c>
      <c r="F42" s="15">
        <v>24.63</v>
      </c>
      <c r="G42" s="15"/>
      <c r="H42" s="15">
        <f t="shared" si="1"/>
        <v>24.63</v>
      </c>
      <c r="I42" s="15">
        <f t="shared" si="2"/>
        <v>24.63</v>
      </c>
      <c r="J42" s="15"/>
      <c r="K42" s="15"/>
      <c r="L42" s="15">
        <v>24.63</v>
      </c>
      <c r="M42" s="15">
        <f t="shared" si="3"/>
        <v>0</v>
      </c>
      <c r="N42" s="15"/>
      <c r="O42" s="15"/>
      <c r="P42" s="6"/>
      <c r="Q42" s="6"/>
    </row>
    <row r="43" spans="1:17" ht="15" customHeight="1">
      <c r="A43" s="6"/>
      <c r="B43" s="6"/>
      <c r="C43" s="6"/>
      <c r="D43" s="6">
        <v>4758</v>
      </c>
      <c r="E43" s="15">
        <f t="shared" si="4"/>
        <v>5557.73</v>
      </c>
      <c r="F43" s="15"/>
      <c r="G43" s="15">
        <v>5557.73</v>
      </c>
      <c r="H43" s="15">
        <f t="shared" si="1"/>
        <v>5557.73</v>
      </c>
      <c r="I43" s="15">
        <f t="shared" si="2"/>
        <v>0</v>
      </c>
      <c r="J43" s="15"/>
      <c r="K43" s="15"/>
      <c r="L43" s="15"/>
      <c r="M43" s="15">
        <f t="shared" si="3"/>
        <v>5557.73</v>
      </c>
      <c r="N43" s="15"/>
      <c r="O43" s="15">
        <v>5557.73</v>
      </c>
      <c r="P43" s="6"/>
      <c r="Q43" s="6"/>
    </row>
    <row r="44" spans="1:17" ht="15" customHeight="1">
      <c r="A44" s="6"/>
      <c r="B44" s="6"/>
      <c r="C44" s="6"/>
      <c r="D44" s="6">
        <v>4759</v>
      </c>
      <c r="E44" s="15">
        <f t="shared" si="4"/>
        <v>294.18</v>
      </c>
      <c r="F44" s="15">
        <v>294.18</v>
      </c>
      <c r="G44" s="15"/>
      <c r="H44" s="15">
        <f t="shared" si="1"/>
        <v>294.18</v>
      </c>
      <c r="I44" s="15">
        <f t="shared" si="2"/>
        <v>294.18</v>
      </c>
      <c r="J44" s="15"/>
      <c r="K44" s="15"/>
      <c r="L44" s="15">
        <v>294.18</v>
      </c>
      <c r="M44" s="15">
        <f t="shared" si="3"/>
        <v>0</v>
      </c>
      <c r="N44" s="15"/>
      <c r="O44" s="15"/>
      <c r="P44" s="6"/>
      <c r="Q44" s="6"/>
    </row>
    <row r="45" spans="1:17" ht="15" customHeight="1">
      <c r="A45" s="6">
        <v>2</v>
      </c>
      <c r="B45" s="6" t="s">
        <v>34</v>
      </c>
      <c r="C45" s="26" t="s">
        <v>27</v>
      </c>
      <c r="D45" s="29"/>
      <c r="E45" s="18">
        <f>E50</f>
        <v>9442.16</v>
      </c>
      <c r="F45" s="18">
        <f>F50</f>
        <v>474.66</v>
      </c>
      <c r="G45" s="18">
        <f>G50</f>
        <v>8967.5</v>
      </c>
      <c r="H45" s="18">
        <f>H50</f>
        <v>9442.16</v>
      </c>
      <c r="I45" s="18">
        <f>I50</f>
        <v>474.66</v>
      </c>
      <c r="J45" s="18"/>
      <c r="K45" s="18"/>
      <c r="L45" s="18">
        <f>L50</f>
        <v>474.66</v>
      </c>
      <c r="M45" s="18">
        <f>M50</f>
        <v>8967.5</v>
      </c>
      <c r="N45" s="18"/>
      <c r="O45" s="18">
        <f>O50</f>
        <v>8967.5</v>
      </c>
      <c r="P45" s="6"/>
      <c r="Q45" s="6"/>
    </row>
    <row r="46" spans="1:17" ht="15" customHeight="1">
      <c r="A46" s="6"/>
      <c r="B46" s="6" t="s">
        <v>23</v>
      </c>
      <c r="C46" s="21" t="s">
        <v>28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</row>
    <row r="47" spans="1:17" ht="15" customHeight="1">
      <c r="A47" s="6"/>
      <c r="B47" s="6" t="s">
        <v>24</v>
      </c>
      <c r="C47" s="21" t="s">
        <v>29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</row>
    <row r="48" spans="1:17" ht="15" customHeight="1">
      <c r="A48" s="6"/>
      <c r="B48" s="6" t="s">
        <v>25</v>
      </c>
      <c r="C48" s="21" t="s">
        <v>30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15" customHeight="1">
      <c r="A49" s="6"/>
      <c r="B49" s="6" t="s">
        <v>26</v>
      </c>
      <c r="C49" s="21" t="s">
        <v>31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</row>
    <row r="50" spans="1:17" ht="15" customHeight="1">
      <c r="A50" s="6" t="s">
        <v>35</v>
      </c>
      <c r="B50" s="6" t="s">
        <v>33</v>
      </c>
      <c r="C50" s="6"/>
      <c r="D50" s="19">
        <v>852</v>
      </c>
      <c r="E50" s="18">
        <f>E51</f>
        <v>9442.16</v>
      </c>
      <c r="F50" s="18">
        <f>F51</f>
        <v>474.66</v>
      </c>
      <c r="G50" s="18">
        <f>G51</f>
        <v>8967.5</v>
      </c>
      <c r="H50" s="18">
        <f>H51</f>
        <v>9442.16</v>
      </c>
      <c r="I50" s="18">
        <f>I51</f>
        <v>474.66</v>
      </c>
      <c r="J50" s="18"/>
      <c r="K50" s="18"/>
      <c r="L50" s="18">
        <f>L51</f>
        <v>474.66</v>
      </c>
      <c r="M50" s="18">
        <f>M51</f>
        <v>8967.5</v>
      </c>
      <c r="N50" s="18"/>
      <c r="O50" s="18">
        <f>O51</f>
        <v>8967.5</v>
      </c>
      <c r="P50" s="19"/>
      <c r="Q50" s="19"/>
    </row>
    <row r="51" spans="1:17" ht="15" customHeight="1">
      <c r="A51" s="6"/>
      <c r="B51" s="6"/>
      <c r="C51" s="6"/>
      <c r="D51" s="19">
        <v>85219</v>
      </c>
      <c r="E51" s="18">
        <f>E52+E53</f>
        <v>9442.16</v>
      </c>
      <c r="F51" s="18">
        <f>F52+F53</f>
        <v>474.66</v>
      </c>
      <c r="G51" s="18">
        <f>G52+G53</f>
        <v>8967.5</v>
      </c>
      <c r="H51" s="18">
        <f>H52+H53</f>
        <v>9442.16</v>
      </c>
      <c r="I51" s="18">
        <f>I52+I53</f>
        <v>474.66</v>
      </c>
      <c r="J51" s="18"/>
      <c r="K51" s="18"/>
      <c r="L51" s="18">
        <f>L53</f>
        <v>474.66</v>
      </c>
      <c r="M51" s="18">
        <f>M52</f>
        <v>8967.5</v>
      </c>
      <c r="N51" s="18"/>
      <c r="O51" s="18">
        <f>O52</f>
        <v>8967.5</v>
      </c>
      <c r="P51" s="19"/>
      <c r="Q51" s="19"/>
    </row>
    <row r="52" spans="1:17" ht="15" customHeight="1">
      <c r="A52" s="6"/>
      <c r="B52" s="6"/>
      <c r="C52" s="6"/>
      <c r="D52" s="6">
        <v>6068</v>
      </c>
      <c r="E52" s="15">
        <v>8967.5</v>
      </c>
      <c r="F52" s="15"/>
      <c r="G52" s="15">
        <v>8967.5</v>
      </c>
      <c r="H52" s="15">
        <v>8967.5</v>
      </c>
      <c r="I52" s="15"/>
      <c r="J52" s="15"/>
      <c r="K52" s="15"/>
      <c r="L52" s="15"/>
      <c r="M52" s="15">
        <v>8967.5</v>
      </c>
      <c r="N52" s="15"/>
      <c r="O52" s="15">
        <v>8967.5</v>
      </c>
      <c r="P52" s="6"/>
      <c r="Q52" s="6"/>
    </row>
    <row r="53" spans="1:17" ht="15" customHeight="1">
      <c r="A53" s="6"/>
      <c r="B53" s="6"/>
      <c r="C53" s="16"/>
      <c r="D53" s="16">
        <v>6069</v>
      </c>
      <c r="E53" s="14">
        <v>474.66</v>
      </c>
      <c r="F53" s="14">
        <v>474.66</v>
      </c>
      <c r="G53" s="14"/>
      <c r="H53" s="14">
        <v>474.66</v>
      </c>
      <c r="I53" s="14">
        <v>474.66</v>
      </c>
      <c r="J53" s="14"/>
      <c r="K53" s="14"/>
      <c r="L53" s="14">
        <v>474.66</v>
      </c>
      <c r="M53" s="14"/>
      <c r="N53" s="14"/>
      <c r="O53" s="14"/>
      <c r="P53" s="16"/>
      <c r="Q53" s="16"/>
    </row>
    <row r="54" spans="1:17" ht="22.5" customHeight="1">
      <c r="A54" s="24" t="s">
        <v>36</v>
      </c>
      <c r="B54" s="24"/>
      <c r="C54" s="25" t="s">
        <v>27</v>
      </c>
      <c r="D54" s="25"/>
      <c r="E54" s="4">
        <f>E45+E14</f>
        <v>94955.79</v>
      </c>
      <c r="F54" s="4">
        <f>F45+F14</f>
        <v>14243.369999999999</v>
      </c>
      <c r="G54" s="4">
        <f>G45+G14</f>
        <v>80712.42</v>
      </c>
      <c r="H54" s="4">
        <f>H45+H14</f>
        <v>94955.79</v>
      </c>
      <c r="I54" s="4">
        <f>I45+I14</f>
        <v>14243.369999999999</v>
      </c>
      <c r="J54" s="4"/>
      <c r="K54" s="4"/>
      <c r="L54" s="4">
        <f>L45+L14</f>
        <v>14243.369999999999</v>
      </c>
      <c r="M54" s="4">
        <f>M45+M14</f>
        <v>80712.42</v>
      </c>
      <c r="N54" s="4"/>
      <c r="O54" s="4">
        <f>O45+O14</f>
        <v>80712.42</v>
      </c>
      <c r="P54" s="5"/>
      <c r="Q54" s="5"/>
    </row>
  </sheetData>
  <mergeCells count="31">
    <mergeCell ref="A5:Q5"/>
    <mergeCell ref="F7:G7"/>
    <mergeCell ref="F8:F12"/>
    <mergeCell ref="G8:G12"/>
    <mergeCell ref="H9:H12"/>
    <mergeCell ref="B7:B12"/>
    <mergeCell ref="C7:C12"/>
    <mergeCell ref="D7:D12"/>
    <mergeCell ref="E7:E12"/>
    <mergeCell ref="A7:A12"/>
    <mergeCell ref="J11:L11"/>
    <mergeCell ref="I10:L10"/>
    <mergeCell ref="H7:Q7"/>
    <mergeCell ref="H8:Q8"/>
    <mergeCell ref="I9:Q9"/>
    <mergeCell ref="I11:I12"/>
    <mergeCell ref="M10:Q10"/>
    <mergeCell ref="M11:M12"/>
    <mergeCell ref="C18:Q18"/>
    <mergeCell ref="N11:Q11"/>
    <mergeCell ref="C46:Q46"/>
    <mergeCell ref="C47:Q47"/>
    <mergeCell ref="C45:D45"/>
    <mergeCell ref="C14:D14"/>
    <mergeCell ref="C15:Q15"/>
    <mergeCell ref="C16:Q16"/>
    <mergeCell ref="C17:Q17"/>
    <mergeCell ref="C48:Q48"/>
    <mergeCell ref="C49:Q49"/>
    <mergeCell ref="A54:B54"/>
    <mergeCell ref="C54:D54"/>
  </mergeCells>
  <printOptions/>
  <pageMargins left="0.5905511811023623" right="0.2362204724409449" top="0.15748031496062992" bottom="0.4724409448818898" header="0.1574803149606299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,</cp:lastModifiedBy>
  <cp:lastPrinted>2008-12-18T13:16:04Z</cp:lastPrinted>
  <dcterms:created xsi:type="dcterms:W3CDTF">2008-12-18T07:34:18Z</dcterms:created>
  <dcterms:modified xsi:type="dcterms:W3CDTF">2008-12-29T10:04:25Z</dcterms:modified>
  <cp:category/>
  <cp:version/>
  <cp:contentType/>
  <cp:contentStatus/>
</cp:coreProperties>
</file>